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dri\OneDrive - itla.edu.do\Escritorio\Acceso a la Informacion\Museo\"/>
    </mc:Choice>
  </mc:AlternateContent>
  <xr:revisionPtr revIDLastSave="0" documentId="8_{D912A3A2-CD44-477A-9598-0B8399F07658}" xr6:coauthVersionLast="47" xr6:coauthVersionMax="47" xr10:uidLastSave="{00000000-0000-0000-0000-000000000000}"/>
  <bookViews>
    <workbookView xWindow="-108" yWindow="-108" windowWidth="23256" windowHeight="13176" xr2:uid="{DA816D9C-70E0-4115-AC60-33E9BE019CE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14" i="1" l="1"/>
  <c r="N14" i="1"/>
  <c r="M14" i="1"/>
  <c r="L14" i="1"/>
  <c r="J14" i="1"/>
  <c r="I14" i="1"/>
  <c r="H14" i="1"/>
  <c r="G14" i="1"/>
  <c r="E14" i="1"/>
  <c r="D14" i="1"/>
  <c r="C14" i="1"/>
  <c r="B14" i="1"/>
  <c r="P13" i="1"/>
  <c r="K13" i="1"/>
  <c r="P12" i="1"/>
  <c r="P14" i="1" s="1"/>
  <c r="D19" i="1" s="1"/>
  <c r="K12" i="1"/>
  <c r="F12" i="1"/>
  <c r="F14" i="1" s="1"/>
  <c r="D17" i="1" s="1"/>
  <c r="P11" i="1"/>
  <c r="K11" i="1"/>
  <c r="K14" i="1" s="1"/>
  <c r="D18" i="1" s="1"/>
  <c r="D20" i="1" l="1"/>
</calcChain>
</file>

<file path=xl/sharedStrings.xml><?xml version="1.0" encoding="utf-8"?>
<sst xmlns="http://schemas.openxmlformats.org/spreadsheetml/2006/main" count="41" uniqueCount="32">
  <si>
    <t>DIRECCIÓN DEL MUSEO JUAN PABLO DUARTE</t>
  </si>
  <si>
    <t>VÍA: OFICINA DE ACCESO A LA INFORMACION PÚBLICA</t>
  </si>
  <si>
    <t xml:space="preserve">                    Estadísticas de Visitas al Museo Juan Pablo Duarte</t>
  </si>
  <si>
    <t>Período del Trimestre (mes | año) : Abril - Junio 2022</t>
  </si>
  <si>
    <t>NACIONALES</t>
  </si>
  <si>
    <t>EXTRANJEROS</t>
  </si>
  <si>
    <t xml:space="preserve">VISITANTES ESCOLARES </t>
  </si>
  <si>
    <t>MES</t>
  </si>
  <si>
    <t xml:space="preserve">Adultos </t>
  </si>
  <si>
    <t xml:space="preserve">Niños </t>
  </si>
  <si>
    <t>Total</t>
  </si>
  <si>
    <t>Niños</t>
  </si>
  <si>
    <t>Prof</t>
  </si>
  <si>
    <t xml:space="preserve">Alumnos </t>
  </si>
  <si>
    <t xml:space="preserve">Varones </t>
  </si>
  <si>
    <t>Hembras</t>
  </si>
  <si>
    <t xml:space="preserve">hambras </t>
  </si>
  <si>
    <t>Varones</t>
  </si>
  <si>
    <t xml:space="preserve">Hembras </t>
  </si>
  <si>
    <t xml:space="preserve">hembras </t>
  </si>
  <si>
    <t xml:space="preserve">varones </t>
  </si>
  <si>
    <t>ABRIL</t>
  </si>
  <si>
    <t>MAYO</t>
  </si>
  <si>
    <t>JUNIO</t>
  </si>
  <si>
    <t xml:space="preserve">Sumas </t>
  </si>
  <si>
    <t>RESUMEN:</t>
  </si>
  <si>
    <t>Fecha en que se rinde este informe</t>
  </si>
  <si>
    <t xml:space="preserve">   Visitantes  del público : </t>
  </si>
  <si>
    <t xml:space="preserve">  Visitantes  extranjeros :</t>
  </si>
  <si>
    <t xml:space="preserve">        Visitantes Escolares:</t>
  </si>
  <si>
    <t xml:space="preserve">                                     Total :</t>
  </si>
  <si>
    <t>Firma del Encargado del Museo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</si>
</sst>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_);_(* \(#,##0\);_(* &quot;-&quot;_);_(@_)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masis MT Pro Light"/>
      <family val="1"/>
    </font>
    <font>
      <b/>
      <sz val="16"/>
      <color theme="1"/>
      <name val="Amasis MT Pro Light"/>
      <family val="1"/>
    </font>
    <font>
      <b/>
      <sz val="11"/>
      <color theme="1"/>
      <name val="Amasis MT Pro Light"/>
      <family val="1"/>
    </font>
    <font>
      <sz val="14"/>
      <color theme="1"/>
      <name val="Amasis MT Pro Light"/>
      <family val="1"/>
    </font>
    <font>
      <sz val="12"/>
      <color theme="1"/>
      <name val="Amasis MT Pro Light"/>
      <family val="1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2" fillId="2" borderId="0" xfId="0" applyFont="1" applyFill="1"/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0" fillId="0" borderId="1" xfId="0" applyBorder="1"/>
    <xf numFmtId="0" fontId="1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textRotation="90" wrapText="1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textRotation="90" wrapText="1"/>
    </xf>
    <xf numFmtId="0" fontId="1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" fillId="0" borderId="10" xfId="0" applyFont="1" applyBorder="1" applyAlignment="1">
      <alignment horizontal="center" vertical="center" textRotation="90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 textRotation="90" wrapText="1"/>
    </xf>
    <xf numFmtId="0" fontId="1" fillId="0" borderId="11" xfId="0" applyFont="1" applyBorder="1" applyAlignment="1">
      <alignment horizontal="center" vertical="center" textRotation="90" wrapText="1"/>
    </xf>
    <xf numFmtId="0" fontId="1" fillId="0" borderId="14" xfId="0" applyFont="1" applyBorder="1" applyAlignment="1">
      <alignment horizontal="center" vertical="center" textRotation="90" wrapText="1"/>
    </xf>
    <xf numFmtId="0" fontId="1" fillId="0" borderId="15" xfId="0" applyFont="1" applyBorder="1" applyAlignment="1">
      <alignment horizontal="center" vertical="center" textRotation="90" wrapText="1"/>
    </xf>
    <xf numFmtId="0" fontId="1" fillId="0" borderId="16" xfId="0" applyFont="1" applyBorder="1" applyAlignment="1">
      <alignment horizontal="center" vertical="center" textRotation="90" wrapText="1"/>
    </xf>
    <xf numFmtId="0" fontId="0" fillId="0" borderId="8" xfId="0" applyBorder="1" applyAlignment="1">
      <alignment horizontal="center" vertical="center" textRotation="90" wrapText="1"/>
    </xf>
    <xf numFmtId="0" fontId="1" fillId="0" borderId="17" xfId="0" applyFont="1" applyBorder="1" applyAlignment="1">
      <alignment horizontal="center" vertical="center" textRotation="90" wrapText="1"/>
    </xf>
    <xf numFmtId="0" fontId="1" fillId="0" borderId="18" xfId="0" applyFont="1" applyBorder="1" applyAlignment="1">
      <alignment horizontal="center" vertical="center" textRotation="90" wrapText="1"/>
    </xf>
    <xf numFmtId="0" fontId="0" fillId="0" borderId="17" xfId="0" applyBorder="1" applyAlignment="1">
      <alignment horizontal="center" vertical="center" textRotation="90"/>
    </xf>
    <xf numFmtId="0" fontId="1" fillId="0" borderId="19" xfId="0" applyFont="1" applyBorder="1" applyAlignment="1">
      <alignment horizontal="center" vertical="center" textRotation="90" wrapText="1"/>
    </xf>
    <xf numFmtId="0" fontId="1" fillId="0" borderId="20" xfId="0" applyFont="1" applyBorder="1" applyAlignment="1">
      <alignment horizontal="center" vertical="center" textRotation="90" wrapText="1"/>
    </xf>
    <xf numFmtId="0" fontId="1" fillId="0" borderId="2" xfId="0" applyFont="1" applyBorder="1" applyAlignment="1">
      <alignment horizontal="center" vertical="center" textRotation="90" wrapText="1"/>
    </xf>
    <xf numFmtId="0" fontId="1" fillId="0" borderId="19" xfId="0" applyFont="1" applyBorder="1" applyAlignment="1">
      <alignment horizontal="center" vertical="center" textRotation="90" wrapText="1"/>
    </xf>
    <xf numFmtId="0" fontId="1" fillId="0" borderId="21" xfId="0" applyFont="1" applyBorder="1" applyAlignment="1">
      <alignment horizontal="center" vertical="center" textRotation="90" wrapText="1"/>
    </xf>
    <xf numFmtId="0" fontId="1" fillId="0" borderId="0" xfId="0" applyFont="1" applyAlignment="1">
      <alignment horizontal="center" vertical="center" textRotation="90" wrapText="1"/>
    </xf>
    <xf numFmtId="0" fontId="1" fillId="0" borderId="22" xfId="0" applyFont="1" applyBorder="1" applyAlignment="1">
      <alignment horizontal="center" vertical="center" textRotation="90" wrapText="1"/>
    </xf>
    <xf numFmtId="0" fontId="1" fillId="0" borderId="23" xfId="0" applyFont="1" applyBorder="1" applyAlignment="1">
      <alignment horizontal="center" vertical="center" textRotation="90" wrapText="1"/>
    </xf>
    <xf numFmtId="0" fontId="1" fillId="0" borderId="0" xfId="0" applyFont="1" applyAlignment="1">
      <alignment vertical="center" textRotation="90" wrapText="1"/>
    </xf>
    <xf numFmtId="0" fontId="1" fillId="0" borderId="24" xfId="0" applyFont="1" applyBorder="1" applyAlignment="1">
      <alignment horizontal="center" vertical="center" textRotation="90" wrapText="1"/>
    </xf>
    <xf numFmtId="0" fontId="0" fillId="0" borderId="25" xfId="0" applyBorder="1" applyAlignment="1">
      <alignment horizontal="center" textRotation="255"/>
    </xf>
    <xf numFmtId="0" fontId="7" fillId="0" borderId="26" xfId="0" applyFont="1" applyBorder="1" applyAlignment="1">
      <alignment vertical="center"/>
    </xf>
    <xf numFmtId="164" fontId="7" fillId="0" borderId="27" xfId="0" applyNumberFormat="1" applyFont="1" applyBorder="1" applyAlignment="1">
      <alignment vertical="center"/>
    </xf>
    <xf numFmtId="0" fontId="0" fillId="0" borderId="5" xfId="0" applyBorder="1" applyAlignment="1">
      <alignment horizontal="center" textRotation="255"/>
    </xf>
    <xf numFmtId="0" fontId="0" fillId="0" borderId="5" xfId="0" applyBorder="1"/>
    <xf numFmtId="164" fontId="0" fillId="0" borderId="28" xfId="0" applyNumberFormat="1" applyBorder="1"/>
    <xf numFmtId="164" fontId="0" fillId="0" borderId="29" xfId="0" applyNumberFormat="1" applyBorder="1"/>
    <xf numFmtId="164" fontId="0" fillId="0" borderId="30" xfId="0" applyNumberFormat="1" applyBorder="1"/>
    <xf numFmtId="164" fontId="0" fillId="0" borderId="24" xfId="0" applyNumberFormat="1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1" fillId="0" borderId="31" xfId="0" applyFont="1" applyBorder="1"/>
    <xf numFmtId="0" fontId="1" fillId="0" borderId="32" xfId="0" applyFont="1" applyBorder="1"/>
    <xf numFmtId="0" fontId="0" fillId="0" borderId="34" xfId="0" applyBorder="1"/>
    <xf numFmtId="0" fontId="0" fillId="0" borderId="35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1" fillId="0" borderId="36" xfId="0" applyFont="1" applyBorder="1"/>
    <xf numFmtId="0" fontId="1" fillId="0" borderId="0" xfId="0" applyFont="1" applyAlignment="1">
      <alignment horizontal="center"/>
    </xf>
    <xf numFmtId="164" fontId="8" fillId="0" borderId="37" xfId="0" applyNumberFormat="1" applyFont="1" applyBorder="1" applyAlignment="1">
      <alignment horizontal="center"/>
    </xf>
    <xf numFmtId="0" fontId="7" fillId="0" borderId="37" xfId="0" applyFont="1" applyBorder="1" applyAlignment="1">
      <alignment horizontal="center"/>
    </xf>
    <xf numFmtId="0" fontId="7" fillId="0" borderId="30" xfId="0" applyFont="1" applyBorder="1" applyAlignment="1">
      <alignment horizontal="center"/>
    </xf>
    <xf numFmtId="14" fontId="0" fillId="0" borderId="38" xfId="0" applyNumberFormat="1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1" fillId="0" borderId="0" xfId="0" applyFont="1"/>
    <xf numFmtId="164" fontId="7" fillId="0" borderId="39" xfId="0" applyNumberFormat="1" applyFont="1" applyBorder="1"/>
    <xf numFmtId="0" fontId="7" fillId="0" borderId="39" xfId="0" applyFont="1" applyBorder="1"/>
    <xf numFmtId="0" fontId="7" fillId="0" borderId="40" xfId="0" applyFont="1" applyBorder="1"/>
    <xf numFmtId="0" fontId="0" fillId="0" borderId="35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164" fontId="8" fillId="0" borderId="41" xfId="0" applyNumberFormat="1" applyFont="1" applyBorder="1"/>
    <xf numFmtId="0" fontId="7" fillId="0" borderId="41" xfId="0" applyFont="1" applyBorder="1"/>
    <xf numFmtId="0" fontId="7" fillId="0" borderId="42" xfId="0" applyFont="1" applyBorder="1"/>
    <xf numFmtId="0" fontId="0" fillId="0" borderId="38" xfId="0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27" xfId="0" applyBorder="1" applyAlignment="1">
      <alignment horizontal="center"/>
    </xf>
    <xf numFmtId="0" fontId="1" fillId="0" borderId="9" xfId="0" applyFont="1" applyBorder="1" applyAlignment="1">
      <alignment horizontal="left"/>
    </xf>
    <xf numFmtId="0" fontId="0" fillId="0" borderId="12" xfId="0" applyBorder="1" applyAlignment="1">
      <alignment horizontal="left"/>
    </xf>
    <xf numFmtId="164" fontId="7" fillId="0" borderId="12" xfId="0" applyNumberFormat="1" applyFont="1" applyBorder="1"/>
    <xf numFmtId="0" fontId="7" fillId="0" borderId="12" xfId="0" applyFont="1" applyBorder="1"/>
    <xf numFmtId="0" fontId="7" fillId="0" borderId="7" xfId="0" applyFont="1" applyBorder="1"/>
    <xf numFmtId="0" fontId="0" fillId="0" borderId="6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37" xfId="0" applyBorder="1"/>
    <xf numFmtId="0" fontId="0" fillId="0" borderId="37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385765</xdr:colOff>
      <xdr:row>0</xdr:row>
      <xdr:rowOff>142873</xdr:rowOff>
    </xdr:from>
    <xdr:to>
      <xdr:col>3</xdr:col>
      <xdr:colOff>6191</xdr:colOff>
      <xdr:row>9</xdr:row>
      <xdr:rowOff>57148</xdr:rowOff>
    </xdr:to>
    <xdr:pic>
      <xdr:nvPicPr>
        <xdr:cNvPr id="2" name="image10.png" descr="Calendar&#10;&#10;Description automatically generated with medium confidence">
          <a:extLst>
            <a:ext uri="{FF2B5EF4-FFF2-40B4-BE49-F238E27FC236}">
              <a16:creationId xmlns:a16="http://schemas.microsoft.com/office/drawing/2014/main" id="{0DB62A85-CC1F-4F40-8B3A-87538713406F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385765" y="142873"/>
          <a:ext cx="1449226" cy="1560195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D8E4E1-53FC-42C6-9103-A352D66F4A91}">
  <dimension ref="A1:P21"/>
  <sheetViews>
    <sheetView tabSelected="1" topLeftCell="A19" workbookViewId="0">
      <selection sqref="A1:P23"/>
    </sheetView>
  </sheetViews>
  <sheetFormatPr defaultRowHeight="14.4" x14ac:dyDescent="0.3"/>
  <sheetData>
    <row r="1" spans="1:16" ht="15" x14ac:dyDescent="0.3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ht="21" x14ac:dyDescent="0.4">
      <c r="A2" s="2" t="s">
        <v>0</v>
      </c>
      <c r="B2" s="2"/>
      <c r="C2" s="2"/>
      <c r="D2" s="2"/>
      <c r="E2" s="2"/>
      <c r="F2" s="2" t="s">
        <v>0</v>
      </c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ht="15" x14ac:dyDescent="0.35">
      <c r="A3" s="3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</row>
    <row r="4" spans="1:16" ht="18" x14ac:dyDescent="0.35">
      <c r="A4" s="4" t="s">
        <v>2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</row>
    <row r="5" spans="1:16" ht="15.6" x14ac:dyDescent="0.3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1:16" ht="18.600000000000001" thickBot="1" x14ac:dyDescent="0.4">
      <c r="A6" s="4" t="s">
        <v>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15" thickBot="1" x14ac:dyDescent="0.35">
      <c r="A7" s="6"/>
      <c r="B7" s="7" t="s">
        <v>4</v>
      </c>
      <c r="C7" s="8"/>
      <c r="D7" s="8"/>
      <c r="E7" s="8"/>
      <c r="F7" s="9"/>
      <c r="G7" s="10" t="s">
        <v>5</v>
      </c>
      <c r="H7" s="11"/>
      <c r="I7" s="11"/>
      <c r="J7" s="11"/>
      <c r="K7" s="12"/>
      <c r="L7" s="10" t="s">
        <v>6</v>
      </c>
      <c r="M7" s="11"/>
      <c r="N7" s="11"/>
      <c r="O7" s="11"/>
      <c r="P7" s="12"/>
    </row>
    <row r="8" spans="1:16" ht="15" thickBot="1" x14ac:dyDescent="0.35">
      <c r="A8" s="13" t="s">
        <v>7</v>
      </c>
      <c r="B8" s="14" t="s">
        <v>8</v>
      </c>
      <c r="C8" s="15"/>
      <c r="D8" s="14" t="s">
        <v>9</v>
      </c>
      <c r="E8" s="15"/>
      <c r="F8" s="16" t="s">
        <v>10</v>
      </c>
      <c r="G8" s="17" t="s">
        <v>8</v>
      </c>
      <c r="H8" s="18"/>
      <c r="I8" s="19" t="s">
        <v>11</v>
      </c>
      <c r="J8" s="20"/>
      <c r="K8" s="21" t="s">
        <v>10</v>
      </c>
      <c r="L8" s="22" t="s">
        <v>12</v>
      </c>
      <c r="M8" s="22"/>
      <c r="N8" s="14" t="s">
        <v>13</v>
      </c>
      <c r="O8" s="23"/>
      <c r="P8" s="16" t="s">
        <v>10</v>
      </c>
    </row>
    <row r="9" spans="1:16" ht="21.6" thickBot="1" x14ac:dyDescent="0.35">
      <c r="A9" s="24"/>
      <c r="B9" s="25" t="s">
        <v>14</v>
      </c>
      <c r="C9" s="26" t="s">
        <v>15</v>
      </c>
      <c r="D9" s="27" t="s">
        <v>14</v>
      </c>
      <c r="E9" s="28" t="s">
        <v>16</v>
      </c>
      <c r="F9" s="29"/>
      <c r="G9" s="30" t="s">
        <v>17</v>
      </c>
      <c r="H9" s="31" t="s">
        <v>18</v>
      </c>
      <c r="I9" s="31" t="s">
        <v>17</v>
      </c>
      <c r="J9" s="31" t="s">
        <v>19</v>
      </c>
      <c r="K9" s="32"/>
      <c r="L9" s="33" t="s">
        <v>17</v>
      </c>
      <c r="M9" s="31" t="s">
        <v>18</v>
      </c>
      <c r="N9" s="34" t="s">
        <v>20</v>
      </c>
      <c r="O9" s="35" t="s">
        <v>15</v>
      </c>
      <c r="P9" s="36"/>
    </row>
    <row r="10" spans="1:16" x14ac:dyDescent="0.3">
      <c r="A10" s="37"/>
      <c r="B10" s="38"/>
      <c r="C10" s="39"/>
      <c r="D10" s="39"/>
      <c r="E10" s="39"/>
      <c r="F10" s="40"/>
      <c r="G10" s="38"/>
      <c r="H10" s="41"/>
      <c r="I10" s="41"/>
      <c r="J10" s="41"/>
      <c r="K10" s="38"/>
      <c r="L10" s="41"/>
      <c r="M10" s="41"/>
      <c r="N10" s="41"/>
      <c r="O10" s="41"/>
      <c r="P10" s="42"/>
    </row>
    <row r="11" spans="1:16" ht="73.2" x14ac:dyDescent="0.3">
      <c r="A11" s="43" t="s">
        <v>21</v>
      </c>
      <c r="B11" s="44">
        <v>214</v>
      </c>
      <c r="C11" s="44">
        <v>321</v>
      </c>
      <c r="D11" s="44">
        <v>85</v>
      </c>
      <c r="E11" s="44">
        <v>106</v>
      </c>
      <c r="F11" s="45">
        <v>726</v>
      </c>
      <c r="G11" s="44">
        <v>36</v>
      </c>
      <c r="H11" s="44">
        <v>31</v>
      </c>
      <c r="I11" s="44">
        <v>0</v>
      </c>
      <c r="J11" s="44">
        <v>5</v>
      </c>
      <c r="K11" s="44">
        <f>SUM(G11:J11)</f>
        <v>72</v>
      </c>
      <c r="L11" s="44">
        <v>64</v>
      </c>
      <c r="M11" s="44">
        <v>118</v>
      </c>
      <c r="N11" s="44">
        <v>809</v>
      </c>
      <c r="O11" s="44">
        <v>1085</v>
      </c>
      <c r="P11" s="44">
        <f>SUM(L11:O11)</f>
        <v>2076</v>
      </c>
    </row>
    <row r="12" spans="1:16" ht="58.8" x14ac:dyDescent="0.3">
      <c r="A12" s="46" t="s">
        <v>22</v>
      </c>
      <c r="B12" s="44">
        <v>155</v>
      </c>
      <c r="C12" s="44">
        <v>160</v>
      </c>
      <c r="D12" s="44">
        <v>43</v>
      </c>
      <c r="E12" s="44">
        <v>63</v>
      </c>
      <c r="F12" s="44">
        <f t="shared" ref="F12" si="0">SUM(B12:E12)</f>
        <v>421</v>
      </c>
      <c r="G12" s="44">
        <v>64</v>
      </c>
      <c r="H12" s="44">
        <v>78</v>
      </c>
      <c r="I12" s="44">
        <v>4</v>
      </c>
      <c r="J12" s="44">
        <v>6</v>
      </c>
      <c r="K12" s="44">
        <f t="shared" ref="K12:K13" si="1">SUM(G12:J12)</f>
        <v>152</v>
      </c>
      <c r="L12" s="44">
        <v>64</v>
      </c>
      <c r="M12" s="44">
        <v>100</v>
      </c>
      <c r="N12" s="44">
        <v>982</v>
      </c>
      <c r="O12" s="44">
        <v>1070</v>
      </c>
      <c r="P12" s="44">
        <f t="shared" ref="P12:P13" si="2">SUM(L12:O12)</f>
        <v>2216</v>
      </c>
    </row>
    <row r="13" spans="1:16" ht="73.8" thickBot="1" x14ac:dyDescent="0.35">
      <c r="A13" s="46" t="s">
        <v>23</v>
      </c>
      <c r="B13" s="44">
        <v>1272</v>
      </c>
      <c r="C13" s="44">
        <v>1762</v>
      </c>
      <c r="D13" s="44">
        <v>803</v>
      </c>
      <c r="E13" s="44">
        <v>1146</v>
      </c>
      <c r="F13" s="44">
        <v>4983</v>
      </c>
      <c r="G13" s="44">
        <v>82</v>
      </c>
      <c r="H13" s="44">
        <v>86</v>
      </c>
      <c r="I13" s="44">
        <v>8</v>
      </c>
      <c r="J13" s="44">
        <v>4</v>
      </c>
      <c r="K13" s="44">
        <f t="shared" si="1"/>
        <v>180</v>
      </c>
      <c r="L13" s="44">
        <v>117</v>
      </c>
      <c r="M13" s="44">
        <v>198</v>
      </c>
      <c r="N13" s="44">
        <v>1317</v>
      </c>
      <c r="O13" s="44">
        <v>1566</v>
      </c>
      <c r="P13" s="44">
        <f t="shared" si="2"/>
        <v>3198</v>
      </c>
    </row>
    <row r="14" spans="1:16" ht="15" thickTop="1" x14ac:dyDescent="0.3">
      <c r="A14" s="47" t="s">
        <v>24</v>
      </c>
      <c r="B14" s="48">
        <f t="shared" ref="B14:P14" si="3">SUM(B11:B13)</f>
        <v>1641</v>
      </c>
      <c r="C14" s="48">
        <f t="shared" si="3"/>
        <v>2243</v>
      </c>
      <c r="D14" s="48">
        <f t="shared" si="3"/>
        <v>931</v>
      </c>
      <c r="E14" s="48">
        <f t="shared" si="3"/>
        <v>1315</v>
      </c>
      <c r="F14" s="49">
        <f t="shared" si="3"/>
        <v>6130</v>
      </c>
      <c r="G14" s="50">
        <f t="shared" si="3"/>
        <v>182</v>
      </c>
      <c r="H14" s="48">
        <f t="shared" si="3"/>
        <v>195</v>
      </c>
      <c r="I14" s="48">
        <f t="shared" si="3"/>
        <v>12</v>
      </c>
      <c r="J14" s="48">
        <f t="shared" si="3"/>
        <v>15</v>
      </c>
      <c r="K14" s="49">
        <f t="shared" si="3"/>
        <v>404</v>
      </c>
      <c r="L14" s="50">
        <f t="shared" si="3"/>
        <v>245</v>
      </c>
      <c r="M14" s="48">
        <f t="shared" si="3"/>
        <v>416</v>
      </c>
      <c r="N14" s="48">
        <f t="shared" si="3"/>
        <v>3108</v>
      </c>
      <c r="O14" s="48">
        <f t="shared" si="3"/>
        <v>3721</v>
      </c>
      <c r="P14" s="51">
        <f t="shared" si="3"/>
        <v>7490</v>
      </c>
    </row>
    <row r="15" spans="1:16" x14ac:dyDescent="0.3">
      <c r="A15" s="52"/>
      <c r="B15" s="53"/>
      <c r="C15" s="53"/>
      <c r="D15" s="53"/>
      <c r="E15" s="53"/>
      <c r="F15" s="53"/>
      <c r="G15" s="53"/>
      <c r="H15" s="53"/>
      <c r="I15" s="53"/>
      <c r="L15" s="53"/>
      <c r="M15" s="53"/>
      <c r="N15" s="53"/>
      <c r="O15" s="53"/>
      <c r="P15" s="54"/>
    </row>
    <row r="16" spans="1:16" x14ac:dyDescent="0.3">
      <c r="A16" s="55" t="s">
        <v>25</v>
      </c>
      <c r="B16" s="56"/>
      <c r="C16" s="53"/>
      <c r="D16" s="53"/>
      <c r="E16" s="53"/>
      <c r="F16" s="56"/>
      <c r="G16" s="53"/>
      <c r="H16" s="53"/>
      <c r="I16" s="53"/>
      <c r="J16" s="53"/>
      <c r="K16" s="57"/>
      <c r="L16" s="58" t="s">
        <v>26</v>
      </c>
      <c r="M16" s="59"/>
      <c r="N16" s="59"/>
      <c r="O16" s="59"/>
      <c r="P16" s="60"/>
    </row>
    <row r="17" spans="1:16" ht="18" x14ac:dyDescent="0.35">
      <c r="A17" s="61" t="s">
        <v>27</v>
      </c>
      <c r="B17" s="62"/>
      <c r="C17" s="62"/>
      <c r="D17" s="63">
        <f>F14</f>
        <v>6130</v>
      </c>
      <c r="E17" s="64"/>
      <c r="F17" s="64"/>
      <c r="G17" s="64"/>
      <c r="H17" s="64"/>
      <c r="I17" s="64"/>
      <c r="J17" s="64"/>
      <c r="K17" s="65"/>
      <c r="L17" s="66">
        <v>44657</v>
      </c>
      <c r="M17" s="67"/>
      <c r="N17" s="67"/>
      <c r="O17" s="67"/>
      <c r="P17" s="68"/>
    </row>
    <row r="18" spans="1:16" ht="18" x14ac:dyDescent="0.35">
      <c r="A18" s="61" t="s">
        <v>28</v>
      </c>
      <c r="B18" s="69"/>
      <c r="D18" s="70">
        <f>K14</f>
        <v>404</v>
      </c>
      <c r="E18" s="71"/>
      <c r="F18" s="71"/>
      <c r="G18" s="71"/>
      <c r="H18" s="71"/>
      <c r="I18" s="71"/>
      <c r="J18" s="71"/>
      <c r="K18" s="72"/>
      <c r="L18" s="73"/>
      <c r="M18" s="74"/>
      <c r="N18" s="74"/>
      <c r="O18" s="74"/>
      <c r="P18" s="75"/>
    </row>
    <row r="19" spans="1:16" ht="18.600000000000001" thickBot="1" x14ac:dyDescent="0.4">
      <c r="A19" s="61" t="s">
        <v>29</v>
      </c>
      <c r="B19" s="69"/>
      <c r="C19" s="69"/>
      <c r="D19" s="76">
        <f>P14</f>
        <v>7490</v>
      </c>
      <c r="E19" s="77"/>
      <c r="F19" s="77"/>
      <c r="G19" s="77"/>
      <c r="H19" s="77"/>
      <c r="I19" s="77"/>
      <c r="J19" s="77"/>
      <c r="K19" s="78"/>
      <c r="L19" s="79"/>
      <c r="M19" s="80"/>
      <c r="N19" s="80"/>
      <c r="O19" s="80"/>
      <c r="P19" s="81"/>
    </row>
    <row r="20" spans="1:16" ht="19.2" thickTop="1" thickBot="1" x14ac:dyDescent="0.4">
      <c r="A20" s="82" t="s">
        <v>30</v>
      </c>
      <c r="B20" s="83"/>
      <c r="C20" s="83"/>
      <c r="D20" s="84">
        <f>D17+D18+D19</f>
        <v>14024</v>
      </c>
      <c r="E20" s="85"/>
      <c r="F20" s="85"/>
      <c r="G20" s="85"/>
      <c r="H20" s="85"/>
      <c r="I20" s="85"/>
      <c r="J20" s="85"/>
      <c r="K20" s="86"/>
      <c r="L20" s="87" t="s">
        <v>31</v>
      </c>
      <c r="M20" s="88"/>
      <c r="N20" s="88"/>
      <c r="O20" s="88"/>
      <c r="P20" s="89"/>
    </row>
    <row r="21" spans="1:16" x14ac:dyDescent="0.3">
      <c r="A21" s="90"/>
      <c r="B21" s="90"/>
      <c r="C21" s="90"/>
      <c r="D21" s="90"/>
      <c r="E21" s="90"/>
      <c r="F21" s="90"/>
      <c r="G21" s="90"/>
      <c r="H21" s="90"/>
      <c r="I21" s="90"/>
      <c r="J21" s="90"/>
      <c r="K21" s="90"/>
      <c r="L21" s="91"/>
      <c r="M21" s="91"/>
      <c r="N21" s="91"/>
      <c r="O21" s="91"/>
      <c r="P21" s="91"/>
    </row>
  </sheetData>
  <mergeCells count="28">
    <mergeCell ref="L21:P21"/>
    <mergeCell ref="D18:K18"/>
    <mergeCell ref="L18:P18"/>
    <mergeCell ref="D19:K19"/>
    <mergeCell ref="A20:C20"/>
    <mergeCell ref="D20:K20"/>
    <mergeCell ref="L20:P20"/>
    <mergeCell ref="K8:K9"/>
    <mergeCell ref="L8:M8"/>
    <mergeCell ref="N8:O8"/>
    <mergeCell ref="P8:P9"/>
    <mergeCell ref="L16:P16"/>
    <mergeCell ref="D17:K17"/>
    <mergeCell ref="L17:P17"/>
    <mergeCell ref="A8:A9"/>
    <mergeCell ref="B8:C8"/>
    <mergeCell ref="D8:E8"/>
    <mergeCell ref="F8:F9"/>
    <mergeCell ref="G8:H8"/>
    <mergeCell ref="I8:J8"/>
    <mergeCell ref="A2:P2"/>
    <mergeCell ref="A3:P3"/>
    <mergeCell ref="A4:P4"/>
    <mergeCell ref="A5:P5"/>
    <mergeCell ref="A6:P6"/>
    <mergeCell ref="B7:F7"/>
    <mergeCell ref="G7:K7"/>
    <mergeCell ref="L7:P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rodrigo soto abreu</dc:creator>
  <cp:lastModifiedBy>rodrigo soto abreu</cp:lastModifiedBy>
  <dcterms:created xsi:type="dcterms:W3CDTF">2022-07-04T16:52:14Z</dcterms:created>
  <dcterms:modified xsi:type="dcterms:W3CDTF">2022-07-04T16:52:51Z</dcterms:modified>
</cp:coreProperties>
</file>