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dhira Del Jesus\Desktop\OAI\CARGADOS EN JUNIO 2023\ESTADÌSTICAS\"/>
    </mc:Choice>
  </mc:AlternateContent>
  <xr:revisionPtr revIDLastSave="0" documentId="13_ncr:1_{2A9A4D1D-9C89-48AD-BB94-30B6B9C696D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BRIL - JUNIO 2023" sheetId="7" r:id="rId1"/>
  </sheets>
  <definedNames>
    <definedName name="_xlnm.Print_Area" localSheetId="0">'ABRIL - JUNIO 2023'!$A$1:$Q$22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2" i="7" l="1"/>
  <c r="K12" i="7"/>
  <c r="F12" i="7"/>
  <c r="P11" i="7"/>
  <c r="K11" i="7"/>
  <c r="F11" i="7"/>
  <c r="Q10" i="7"/>
  <c r="P10" i="7"/>
  <c r="K10" i="7"/>
  <c r="F10" i="7"/>
  <c r="O13" i="7" l="1"/>
  <c r="N13" i="7"/>
  <c r="M13" i="7"/>
  <c r="L13" i="7"/>
  <c r="J13" i="7"/>
  <c r="I13" i="7"/>
  <c r="H13" i="7"/>
  <c r="G13" i="7"/>
  <c r="E13" i="7"/>
  <c r="D13" i="7"/>
  <c r="C13" i="7"/>
  <c r="B13" i="7"/>
  <c r="Q12" i="7"/>
  <c r="Q11" i="7" l="1"/>
  <c r="P13" i="7"/>
  <c r="D18" i="7" s="1"/>
  <c r="K13" i="7"/>
  <c r="D17" i="7" s="1"/>
  <c r="F13" i="7"/>
  <c r="D16" i="7" s="1"/>
  <c r="D19" i="7" l="1"/>
</calcChain>
</file>

<file path=xl/sharedStrings.xml><?xml version="1.0" encoding="utf-8"?>
<sst xmlns="http://schemas.openxmlformats.org/spreadsheetml/2006/main" count="41" uniqueCount="29">
  <si>
    <t>Total</t>
  </si>
  <si>
    <t xml:space="preserve">Adultos </t>
  </si>
  <si>
    <t xml:space="preserve">VISITANTES ESCOLARES </t>
  </si>
  <si>
    <t xml:space="preserve">Sumas </t>
  </si>
  <si>
    <t xml:space="preserve">Alumnos </t>
  </si>
  <si>
    <t>Niños</t>
  </si>
  <si>
    <t>RESUMEN:</t>
  </si>
  <si>
    <t>Fecha en que se rinde este informe</t>
  </si>
  <si>
    <t>NACIONALES</t>
  </si>
  <si>
    <t>EXTRANJEROS</t>
  </si>
  <si>
    <t>DIRECCIÓN DEL MUSEO JUAN PABLO DUARTE</t>
  </si>
  <si>
    <t>VÍA: OFICINA DE ACCESO A LA INFORMACION PÚBLICA</t>
  </si>
  <si>
    <t>MES</t>
  </si>
  <si>
    <t>Infantes</t>
  </si>
  <si>
    <t>Hombres</t>
  </si>
  <si>
    <t>Mujeres</t>
  </si>
  <si>
    <t>Niñas</t>
  </si>
  <si>
    <t>Total general x mes</t>
  </si>
  <si>
    <t>Total general en el trimestre:</t>
  </si>
  <si>
    <t>Profesores/Padres</t>
  </si>
  <si>
    <t>Estadísticas de Visitas al Museo Juan Pablo Duarte</t>
  </si>
  <si>
    <t>FirmaDirector del Museo Juan Pablo Duarte</t>
  </si>
  <si>
    <t>Período del Trimestre (mes | año): Abril - Junio 2023</t>
  </si>
  <si>
    <t>ABRIL</t>
  </si>
  <si>
    <t>MAYO</t>
  </si>
  <si>
    <t>JUNIO</t>
  </si>
  <si>
    <t>Visitantes  extranjeros :</t>
  </si>
  <si>
    <t>Visitantes Escolares:</t>
  </si>
  <si>
    <t>Visitantes nacionales: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</si>
</sst>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Amasis MT Pro Light"/>
      <family val="1"/>
    </font>
    <font>
      <sz val="12"/>
      <color theme="1"/>
      <name val="Amasis MT Pro Light"/>
      <family val="1"/>
    </font>
    <font>
      <b/>
      <sz val="11"/>
      <color theme="1"/>
      <name val="Amasis MT Pro Light"/>
      <family val="1"/>
    </font>
    <font>
      <b/>
      <sz val="16"/>
      <color theme="1"/>
      <name val="Amasis MT Pro Light"/>
      <family val="1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Amasis MT Pro Light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 applyAlignment="1">
      <alignment horizontal="center" vertical="center" textRotation="90" wrapText="1"/>
    </xf>
    <xf numFmtId="0" fontId="1" fillId="0" borderId="0" xfId="0" applyFont="1" applyAlignment="1">
      <alignment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0" fillId="0" borderId="14" xfId="0" applyBorder="1"/>
    <xf numFmtId="0" fontId="0" fillId="0" borderId="5" xfId="0" applyBorder="1"/>
    <xf numFmtId="0" fontId="0" fillId="0" borderId="10" xfId="0" applyBorder="1"/>
    <xf numFmtId="0" fontId="1" fillId="0" borderId="5" xfId="0" applyFont="1" applyBorder="1"/>
    <xf numFmtId="0" fontId="1" fillId="0" borderId="0" xfId="0" applyFont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21" xfId="0" applyFont="1" applyBorder="1" applyAlignment="1">
      <alignment horizontal="center" vertical="center" textRotation="90" wrapText="1"/>
    </xf>
    <xf numFmtId="0" fontId="1" fillId="0" borderId="22" xfId="0" applyFont="1" applyBorder="1" applyAlignment="1">
      <alignment horizontal="center" vertical="center" textRotation="90" wrapText="1"/>
    </xf>
    <xf numFmtId="0" fontId="1" fillId="0" borderId="23" xfId="0" applyFont="1" applyBorder="1" applyAlignment="1">
      <alignment horizontal="center" vertical="center" textRotation="90" wrapText="1"/>
    </xf>
    <xf numFmtId="0" fontId="1" fillId="0" borderId="16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/>
    </xf>
    <xf numFmtId="0" fontId="1" fillId="0" borderId="20" xfId="0" applyFont="1" applyBorder="1" applyAlignment="1">
      <alignment horizontal="center" vertical="center" textRotation="90" wrapText="1"/>
    </xf>
    <xf numFmtId="0" fontId="1" fillId="0" borderId="27" xfId="0" applyFont="1" applyBorder="1" applyAlignment="1">
      <alignment horizontal="center" vertical="center" textRotation="90" wrapText="1"/>
    </xf>
    <xf numFmtId="0" fontId="1" fillId="0" borderId="28" xfId="0" applyFont="1" applyBorder="1" applyAlignment="1">
      <alignment horizontal="center" vertical="center" textRotation="90" wrapText="1"/>
    </xf>
    <xf numFmtId="0" fontId="0" fillId="0" borderId="19" xfId="0" applyBorder="1"/>
    <xf numFmtId="0" fontId="1" fillId="0" borderId="37" xfId="0" applyFont="1" applyBorder="1" applyAlignment="1">
      <alignment horizontal="center" vertical="center" textRotation="90" wrapText="1"/>
    </xf>
    <xf numFmtId="41" fontId="0" fillId="0" borderId="8" xfId="0" applyNumberFormat="1" applyBorder="1"/>
    <xf numFmtId="41" fontId="0" fillId="0" borderId="15" xfId="0" applyNumberFormat="1" applyBorder="1"/>
    <xf numFmtId="0" fontId="0" fillId="0" borderId="39" xfId="0" applyBorder="1"/>
    <xf numFmtId="0" fontId="1" fillId="0" borderId="41" xfId="0" applyFont="1" applyBorder="1" applyAlignment="1">
      <alignment horizontal="center" vertical="center" textRotation="90" wrapText="1"/>
    </xf>
    <xf numFmtId="0" fontId="1" fillId="0" borderId="24" xfId="0" applyFont="1" applyBorder="1" applyAlignment="1">
      <alignment horizontal="center" vertical="center" textRotation="90" wrapText="1"/>
    </xf>
    <xf numFmtId="0" fontId="0" fillId="0" borderId="40" xfId="0" applyBorder="1"/>
    <xf numFmtId="0" fontId="0" fillId="0" borderId="33" xfId="0" applyBorder="1"/>
    <xf numFmtId="0" fontId="1" fillId="0" borderId="33" xfId="0" applyFont="1" applyBorder="1"/>
    <xf numFmtId="0" fontId="1" fillId="0" borderId="34" xfId="0" applyFont="1" applyBorder="1"/>
    <xf numFmtId="0" fontId="0" fillId="0" borderId="29" xfId="0" applyBorder="1" applyAlignment="1">
      <alignment horizontal="center"/>
    </xf>
    <xf numFmtId="0" fontId="0" fillId="0" borderId="42" xfId="0" applyBorder="1" applyAlignment="1">
      <alignment horizontal="center" textRotation="255"/>
    </xf>
    <xf numFmtId="0" fontId="0" fillId="0" borderId="40" xfId="0" applyBorder="1" applyAlignment="1">
      <alignment horizontal="center" textRotation="255"/>
    </xf>
    <xf numFmtId="0" fontId="6" fillId="0" borderId="1" xfId="0" applyFont="1" applyBorder="1" applyAlignment="1">
      <alignment vertical="center"/>
    </xf>
    <xf numFmtId="0" fontId="0" fillId="0" borderId="40" xfId="0" applyBorder="1" applyAlignment="1">
      <alignment horizontal="center" vertical="center" textRotation="255"/>
    </xf>
    <xf numFmtId="0" fontId="1" fillId="0" borderId="32" xfId="0" applyFont="1" applyBorder="1" applyAlignment="1">
      <alignment vertical="center" textRotation="90" wrapText="1"/>
    </xf>
    <xf numFmtId="41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41" fontId="1" fillId="0" borderId="38" xfId="0" applyNumberFormat="1" applyFont="1" applyBorder="1"/>
    <xf numFmtId="41" fontId="1" fillId="0" borderId="24" xfId="0" applyNumberFormat="1" applyFont="1" applyBorder="1"/>
    <xf numFmtId="0" fontId="0" fillId="0" borderId="1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22" xfId="0" applyBorder="1" applyAlignment="1">
      <alignment horizontal="center"/>
    </xf>
    <xf numFmtId="41" fontId="7" fillId="0" borderId="14" xfId="0" applyNumberFormat="1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4" fontId="0" fillId="0" borderId="13" xfId="0" applyNumberFormat="1" applyBorder="1" applyAlignment="1">
      <alignment horizontal="center" vertical="center"/>
    </xf>
    <xf numFmtId="14" fontId="0" fillId="0" borderId="14" xfId="0" applyNumberFormat="1" applyBorder="1" applyAlignment="1">
      <alignment horizontal="center" vertical="center"/>
    </xf>
    <xf numFmtId="14" fontId="0" fillId="0" borderId="29" xfId="0" applyNumberFormat="1" applyBorder="1" applyAlignment="1">
      <alignment horizontal="center" vertical="center"/>
    </xf>
    <xf numFmtId="41" fontId="7" fillId="0" borderId="2" xfId="0" applyNumberFormat="1" applyFont="1" applyBorder="1"/>
    <xf numFmtId="0" fontId="7" fillId="0" borderId="2" xfId="0" applyFont="1" applyBorder="1"/>
    <xf numFmtId="0" fontId="7" fillId="0" borderId="3" xfId="0" applyFont="1" applyBorder="1"/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9" xfId="0" applyBorder="1" applyAlignment="1">
      <alignment horizontal="center"/>
    </xf>
    <xf numFmtId="41" fontId="7" fillId="0" borderId="26" xfId="0" applyNumberFormat="1" applyFont="1" applyBorder="1"/>
    <xf numFmtId="0" fontId="6" fillId="0" borderId="26" xfId="0" applyFont="1" applyBorder="1"/>
    <xf numFmtId="0" fontId="6" fillId="0" borderId="25" xfId="0" applyFont="1" applyBorder="1"/>
    <xf numFmtId="0" fontId="1" fillId="0" borderId="32" xfId="0" applyFont="1" applyBorder="1" applyAlignment="1">
      <alignment horizontal="left"/>
    </xf>
    <xf numFmtId="0" fontId="0" fillId="0" borderId="6" xfId="0" applyBorder="1" applyAlignment="1">
      <alignment horizontal="left"/>
    </xf>
    <xf numFmtId="41" fontId="8" fillId="0" borderId="6" xfId="0" applyNumberFormat="1" applyFont="1" applyBorder="1"/>
    <xf numFmtId="0" fontId="8" fillId="0" borderId="6" xfId="0" applyFont="1" applyBorder="1"/>
    <xf numFmtId="0" fontId="8" fillId="0" borderId="18" xfId="0" applyFont="1" applyBorder="1"/>
    <xf numFmtId="0" fontId="0" fillId="0" borderId="43" xfId="0" applyBorder="1" applyAlignment="1">
      <alignment horizontal="center" wrapText="1"/>
    </xf>
    <xf numFmtId="0" fontId="0" fillId="0" borderId="44" xfId="0" applyBorder="1" applyAlignment="1">
      <alignment horizontal="center" wrapText="1"/>
    </xf>
    <xf numFmtId="0" fontId="0" fillId="0" borderId="45" xfId="0" applyBorder="1" applyAlignment="1">
      <alignment horizontal="center" wrapText="1"/>
    </xf>
    <xf numFmtId="0" fontId="1" fillId="0" borderId="32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" fillId="0" borderId="36" xfId="0" applyFont="1" applyBorder="1" applyAlignment="1">
      <alignment horizontal="center" vertical="center" textRotation="90"/>
    </xf>
    <xf numFmtId="0" fontId="0" fillId="0" borderId="21" xfId="0" applyBorder="1" applyAlignment="1">
      <alignment horizontal="center" vertical="center" textRotation="90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 textRotation="90" wrapText="1"/>
    </xf>
    <xf numFmtId="0" fontId="1" fillId="0" borderId="23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textRotation="90" wrapText="1"/>
    </xf>
    <xf numFmtId="0" fontId="1" fillId="0" borderId="35" xfId="0" applyFont="1" applyBorder="1" applyAlignment="1">
      <alignment horizontal="center" vertical="center" textRotation="90" wrapText="1"/>
    </xf>
    <xf numFmtId="0" fontId="1" fillId="0" borderId="18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 textRotation="90" wrapText="1"/>
    </xf>
    <xf numFmtId="0" fontId="1" fillId="0" borderId="1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left"/>
    </xf>
    <xf numFmtId="0" fontId="6" fillId="0" borderId="4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1" fontId="7" fillId="0" borderId="29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47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266703</xdr:colOff>
      <xdr:row>0</xdr:row>
      <xdr:rowOff>35717</xdr:rowOff>
    </xdr:from>
    <xdr:to>
      <xdr:col>3</xdr:col>
      <xdr:colOff>404812</xdr:colOff>
      <xdr:row>4</xdr:row>
      <xdr:rowOff>357188</xdr:rowOff>
    </xdr:to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67B81706-88AE-44ED-9BC0-437F8F6556B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38203" y="35717"/>
          <a:ext cx="1304922" cy="1285877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33CA4-C044-403B-A6B1-2CB4CF08694B}">
  <sheetPr>
    <pageSetUpPr fitToPage="1"/>
  </sheetPr>
  <dimension ref="A1:Q20"/>
  <sheetViews>
    <sheetView tabSelected="1" zoomScale="60" zoomScaleNormal="60" workbookViewId="0">
      <selection sqref="A1:Q20"/>
    </sheetView>
  </sheetViews>
  <sheetFormatPr baseColWidth="10" defaultRowHeight="15" x14ac:dyDescent="0.25"/>
  <cols>
    <col min="1" max="1" width="8.5703125" customWidth="1"/>
    <col min="2" max="5" width="8.7109375" customWidth="1"/>
    <col min="7" max="10" width="8.7109375" customWidth="1"/>
    <col min="11" max="11" width="11.140625" customWidth="1"/>
    <col min="12" max="15" width="8.7109375" customWidth="1"/>
    <col min="16" max="16" width="11.7109375" customWidth="1"/>
    <col min="17" max="17" width="15.42578125" customWidth="1"/>
  </cols>
  <sheetData>
    <row r="1" spans="1:17" ht="21.75" x14ac:dyDescent="0.25">
      <c r="A1" s="47" t="s">
        <v>10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</row>
    <row r="2" spans="1:17" ht="18.75" customHeight="1" x14ac:dyDescent="0.25">
      <c r="A2" s="48" t="s">
        <v>11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</row>
    <row r="3" spans="1:17" ht="18.75" customHeight="1" x14ac:dyDescent="0.4">
      <c r="A3" s="49" t="s">
        <v>20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</row>
    <row r="4" spans="1:17" ht="16.5" customHeight="1" x14ac:dyDescent="0.3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</row>
    <row r="5" spans="1:17" ht="30.75" customHeight="1" thickBot="1" x14ac:dyDescent="0.35">
      <c r="A5" s="51" t="s">
        <v>22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</row>
    <row r="6" spans="1:17" ht="29.25" customHeight="1" thickBot="1" x14ac:dyDescent="0.3">
      <c r="A6" s="25"/>
      <c r="B6" s="85" t="s">
        <v>8</v>
      </c>
      <c r="C6" s="86"/>
      <c r="D6" s="86"/>
      <c r="E6" s="86"/>
      <c r="F6" s="87"/>
      <c r="G6" s="88" t="s">
        <v>9</v>
      </c>
      <c r="H6" s="89"/>
      <c r="I6" s="89"/>
      <c r="J6" s="89"/>
      <c r="K6" s="90"/>
      <c r="L6" s="88" t="s">
        <v>2</v>
      </c>
      <c r="M6" s="91"/>
      <c r="N6" s="91"/>
      <c r="O6" s="91"/>
      <c r="P6" s="92"/>
    </row>
    <row r="7" spans="1:17" ht="16.5" customHeight="1" thickBot="1" x14ac:dyDescent="0.3">
      <c r="A7" s="93" t="s">
        <v>12</v>
      </c>
      <c r="B7" s="81" t="s">
        <v>1</v>
      </c>
      <c r="C7" s="95"/>
      <c r="D7" s="81" t="s">
        <v>13</v>
      </c>
      <c r="E7" s="95"/>
      <c r="F7" s="83" t="s">
        <v>0</v>
      </c>
      <c r="G7" s="97" t="s">
        <v>1</v>
      </c>
      <c r="H7" s="98"/>
      <c r="I7" s="76" t="s">
        <v>13</v>
      </c>
      <c r="J7" s="77"/>
      <c r="K7" s="78" t="s">
        <v>0</v>
      </c>
      <c r="L7" s="80" t="s">
        <v>19</v>
      </c>
      <c r="M7" s="80"/>
      <c r="N7" s="81" t="s">
        <v>4</v>
      </c>
      <c r="O7" s="82"/>
      <c r="P7" s="83" t="s">
        <v>0</v>
      </c>
      <c r="Q7" s="45" t="s">
        <v>17</v>
      </c>
    </row>
    <row r="8" spans="1:17" ht="52.5" customHeight="1" thickBot="1" x14ac:dyDescent="0.3">
      <c r="A8" s="94"/>
      <c r="B8" s="16" t="s">
        <v>14</v>
      </c>
      <c r="C8" s="18" t="s">
        <v>15</v>
      </c>
      <c r="D8" s="19" t="s">
        <v>5</v>
      </c>
      <c r="E8" s="20" t="s">
        <v>16</v>
      </c>
      <c r="F8" s="96"/>
      <c r="G8" s="13" t="s">
        <v>14</v>
      </c>
      <c r="H8" s="3" t="s">
        <v>15</v>
      </c>
      <c r="I8" s="3" t="s">
        <v>5</v>
      </c>
      <c r="J8" s="3" t="s">
        <v>16</v>
      </c>
      <c r="K8" s="79"/>
      <c r="L8" s="15" t="s">
        <v>14</v>
      </c>
      <c r="M8" s="3" t="s">
        <v>15</v>
      </c>
      <c r="N8" s="11" t="s">
        <v>5</v>
      </c>
      <c r="O8" s="12" t="s">
        <v>16</v>
      </c>
      <c r="P8" s="84"/>
      <c r="Q8" s="46"/>
    </row>
    <row r="9" spans="1:17" ht="9.75" customHeight="1" thickBot="1" x14ac:dyDescent="0.3">
      <c r="A9" s="26"/>
      <c r="B9" s="1"/>
      <c r="C9" s="14"/>
      <c r="D9" s="14"/>
      <c r="E9" s="14"/>
      <c r="F9" s="22"/>
      <c r="G9" s="1"/>
      <c r="H9" s="2"/>
      <c r="I9" s="2"/>
      <c r="J9" s="2"/>
      <c r="K9" s="1"/>
      <c r="L9" s="2"/>
      <c r="M9" s="2"/>
      <c r="N9" s="2"/>
      <c r="O9" s="2"/>
      <c r="P9" s="27"/>
      <c r="Q9" s="37"/>
    </row>
    <row r="10" spans="1:17" ht="90" customHeight="1" thickBot="1" x14ac:dyDescent="0.3">
      <c r="A10" s="33" t="s">
        <v>23</v>
      </c>
      <c r="B10" s="35">
        <v>181</v>
      </c>
      <c r="C10" s="35">
        <v>286</v>
      </c>
      <c r="D10" s="35">
        <v>57</v>
      </c>
      <c r="E10" s="35">
        <v>63</v>
      </c>
      <c r="F10" s="102">
        <f>SUM(B10:E10)</f>
        <v>587</v>
      </c>
      <c r="G10" s="35">
        <v>104</v>
      </c>
      <c r="H10" s="35">
        <v>127</v>
      </c>
      <c r="I10" s="35">
        <v>10</v>
      </c>
      <c r="J10" s="35">
        <v>12</v>
      </c>
      <c r="K10" s="103">
        <f>SUM(G10:J10)</f>
        <v>253</v>
      </c>
      <c r="L10" s="100">
        <v>131</v>
      </c>
      <c r="M10" s="101"/>
      <c r="N10" s="100">
        <v>1595</v>
      </c>
      <c r="O10" s="101"/>
      <c r="P10" s="104">
        <f>SUM(L10:O10)</f>
        <v>1726</v>
      </c>
      <c r="Q10" s="38">
        <f>F10+K10+P10</f>
        <v>2566</v>
      </c>
    </row>
    <row r="11" spans="1:17" ht="138.75" customHeight="1" thickBot="1" x14ac:dyDescent="0.3">
      <c r="A11" s="36" t="s">
        <v>24</v>
      </c>
      <c r="B11" s="35">
        <v>435</v>
      </c>
      <c r="C11" s="35">
        <v>756</v>
      </c>
      <c r="D11" s="35">
        <v>189</v>
      </c>
      <c r="E11" s="35">
        <v>199</v>
      </c>
      <c r="F11" s="103">
        <f>SUM(B11:E11)</f>
        <v>1579</v>
      </c>
      <c r="G11" s="35">
        <v>138</v>
      </c>
      <c r="H11" s="35">
        <v>158</v>
      </c>
      <c r="I11" s="35">
        <v>12</v>
      </c>
      <c r="J11" s="35">
        <v>15</v>
      </c>
      <c r="K11" s="103">
        <f>SUM(G11:J11)</f>
        <v>323</v>
      </c>
      <c r="L11" s="100">
        <v>236</v>
      </c>
      <c r="M11" s="101"/>
      <c r="N11" s="100">
        <v>2785</v>
      </c>
      <c r="O11" s="101"/>
      <c r="P11" s="104">
        <f>SUM(L11:O11)</f>
        <v>3021</v>
      </c>
      <c r="Q11" s="39">
        <f>F11+K11+P11</f>
        <v>4923</v>
      </c>
    </row>
    <row r="12" spans="1:17" ht="85.5" customHeight="1" thickBot="1" x14ac:dyDescent="0.3">
      <c r="A12" s="34" t="s">
        <v>25</v>
      </c>
      <c r="B12" s="35">
        <v>102</v>
      </c>
      <c r="C12" s="35">
        <v>170</v>
      </c>
      <c r="D12" s="35">
        <v>42</v>
      </c>
      <c r="E12" s="35">
        <v>44</v>
      </c>
      <c r="F12" s="103">
        <f>SUM(B12:E12)</f>
        <v>358</v>
      </c>
      <c r="G12" s="35">
        <v>126</v>
      </c>
      <c r="H12" s="35">
        <v>133</v>
      </c>
      <c r="I12" s="35">
        <v>15</v>
      </c>
      <c r="J12" s="35">
        <v>19</v>
      </c>
      <c r="K12" s="103">
        <f>SUM(G12:J12)</f>
        <v>293</v>
      </c>
      <c r="L12" s="100">
        <v>22</v>
      </c>
      <c r="M12" s="101"/>
      <c r="N12" s="100">
        <v>184</v>
      </c>
      <c r="O12" s="101"/>
      <c r="P12" s="104">
        <f>SUM(L12:O12)</f>
        <v>206</v>
      </c>
      <c r="Q12" s="39">
        <f>F12+K12+P12</f>
        <v>857</v>
      </c>
    </row>
    <row r="13" spans="1:17" ht="18" customHeight="1" thickTop="1" x14ac:dyDescent="0.25">
      <c r="A13" s="28" t="s">
        <v>3</v>
      </c>
      <c r="B13" s="23">
        <f t="shared" ref="B13:P13" si="0">SUM(B10:B12)</f>
        <v>718</v>
      </c>
      <c r="C13" s="23">
        <f t="shared" si="0"/>
        <v>1212</v>
      </c>
      <c r="D13" s="23">
        <f t="shared" si="0"/>
        <v>288</v>
      </c>
      <c r="E13" s="23">
        <f t="shared" si="0"/>
        <v>306</v>
      </c>
      <c r="F13" s="40">
        <f t="shared" si="0"/>
        <v>2524</v>
      </c>
      <c r="G13" s="24">
        <f t="shared" si="0"/>
        <v>368</v>
      </c>
      <c r="H13" s="23">
        <f t="shared" si="0"/>
        <v>418</v>
      </c>
      <c r="I13" s="23">
        <f t="shared" si="0"/>
        <v>37</v>
      </c>
      <c r="J13" s="23">
        <f t="shared" si="0"/>
        <v>46</v>
      </c>
      <c r="K13" s="40">
        <f t="shared" si="0"/>
        <v>869</v>
      </c>
      <c r="L13" s="24">
        <f t="shared" si="0"/>
        <v>389</v>
      </c>
      <c r="M13" s="23">
        <f t="shared" si="0"/>
        <v>0</v>
      </c>
      <c r="N13" s="23">
        <f t="shared" si="0"/>
        <v>4564</v>
      </c>
      <c r="O13" s="23">
        <f t="shared" si="0"/>
        <v>0</v>
      </c>
      <c r="P13" s="41">
        <f t="shared" si="0"/>
        <v>4953</v>
      </c>
    </row>
    <row r="14" spans="1:17" ht="6.75" customHeight="1" x14ac:dyDescent="0.25">
      <c r="A14" s="29"/>
      <c r="B14" s="5"/>
      <c r="C14" s="5"/>
      <c r="D14" s="5"/>
      <c r="E14" s="5"/>
      <c r="F14" s="5"/>
      <c r="G14" s="5"/>
      <c r="H14" s="5"/>
      <c r="I14" s="5"/>
      <c r="L14" s="5"/>
      <c r="M14" s="5"/>
      <c r="N14" s="5"/>
      <c r="O14" s="5"/>
      <c r="P14" s="21"/>
    </row>
    <row r="15" spans="1:17" ht="15" customHeight="1" x14ac:dyDescent="0.25">
      <c r="A15" s="30" t="s">
        <v>6</v>
      </c>
      <c r="B15" s="7"/>
      <c r="C15" s="5"/>
      <c r="D15" s="5"/>
      <c r="E15" s="5"/>
      <c r="F15" s="7"/>
      <c r="G15" s="5"/>
      <c r="H15" s="5"/>
      <c r="I15" s="5"/>
      <c r="J15" s="5"/>
      <c r="K15" s="6"/>
      <c r="L15" s="42" t="s">
        <v>7</v>
      </c>
      <c r="M15" s="43"/>
      <c r="N15" s="43"/>
      <c r="O15" s="43"/>
      <c r="P15" s="44"/>
    </row>
    <row r="16" spans="1:17" ht="18" customHeight="1" x14ac:dyDescent="0.3">
      <c r="A16" s="99" t="s">
        <v>28</v>
      </c>
      <c r="B16" s="17"/>
      <c r="C16" s="17"/>
      <c r="D16" s="53">
        <f>F13</f>
        <v>2524</v>
      </c>
      <c r="E16" s="54"/>
      <c r="F16" s="54"/>
      <c r="G16" s="54"/>
      <c r="H16" s="54"/>
      <c r="I16" s="54"/>
      <c r="J16" s="54"/>
      <c r="K16" s="55"/>
      <c r="L16" s="56">
        <v>45110</v>
      </c>
      <c r="M16" s="57"/>
      <c r="N16" s="57"/>
      <c r="O16" s="57"/>
      <c r="P16" s="58"/>
    </row>
    <row r="17" spans="1:16" ht="18" customHeight="1" x14ac:dyDescent="0.3">
      <c r="A17" s="99" t="s">
        <v>26</v>
      </c>
      <c r="B17" s="8"/>
      <c r="D17" s="59">
        <f>K13</f>
        <v>869</v>
      </c>
      <c r="E17" s="60"/>
      <c r="F17" s="60"/>
      <c r="G17" s="60"/>
      <c r="H17" s="60"/>
      <c r="I17" s="60"/>
      <c r="J17" s="60"/>
      <c r="K17" s="61"/>
      <c r="L17" s="62"/>
      <c r="M17" s="63"/>
      <c r="N17" s="63"/>
      <c r="O17" s="63"/>
      <c r="P17" s="64"/>
    </row>
    <row r="18" spans="1:16" ht="18" customHeight="1" thickBot="1" x14ac:dyDescent="0.35">
      <c r="A18" s="31" t="s">
        <v>27</v>
      </c>
      <c r="B18" s="8"/>
      <c r="C18" s="8"/>
      <c r="D18" s="65">
        <f>P13</f>
        <v>4953</v>
      </c>
      <c r="E18" s="66"/>
      <c r="F18" s="66"/>
      <c r="G18" s="66"/>
      <c r="H18" s="66"/>
      <c r="I18" s="66"/>
      <c r="J18" s="66"/>
      <c r="K18" s="67"/>
      <c r="L18" s="9"/>
      <c r="M18" s="10"/>
      <c r="N18" s="10"/>
      <c r="O18" s="10"/>
      <c r="P18" s="32"/>
    </row>
    <row r="19" spans="1:16" ht="36.75" customHeight="1" thickTop="1" thickBot="1" x14ac:dyDescent="0.45">
      <c r="A19" s="68" t="s">
        <v>18</v>
      </c>
      <c r="B19" s="69"/>
      <c r="C19" s="69"/>
      <c r="D19" s="70">
        <f>D16+D17+D18</f>
        <v>8346</v>
      </c>
      <c r="E19" s="71"/>
      <c r="F19" s="71"/>
      <c r="G19" s="71"/>
      <c r="H19" s="71"/>
      <c r="I19" s="71"/>
      <c r="J19" s="71"/>
      <c r="K19" s="72"/>
      <c r="L19" s="73" t="s">
        <v>21</v>
      </c>
      <c r="M19" s="74"/>
      <c r="N19" s="74"/>
      <c r="O19" s="74"/>
      <c r="P19" s="75"/>
    </row>
    <row r="20" spans="1:16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52"/>
      <c r="M20" s="52"/>
      <c r="N20" s="52"/>
      <c r="O20" s="52"/>
      <c r="P20" s="52"/>
    </row>
  </sheetData>
  <mergeCells count="35">
    <mergeCell ref="A19:C19"/>
    <mergeCell ref="D19:K19"/>
    <mergeCell ref="L19:P19"/>
    <mergeCell ref="I7:J7"/>
    <mergeCell ref="K7:K8"/>
    <mergeCell ref="L7:M7"/>
    <mergeCell ref="N7:O7"/>
    <mergeCell ref="P7:P8"/>
    <mergeCell ref="A7:A8"/>
    <mergeCell ref="B7:C7"/>
    <mergeCell ref="D7:E7"/>
    <mergeCell ref="F7:F8"/>
    <mergeCell ref="G7:H7"/>
    <mergeCell ref="L10:M10"/>
    <mergeCell ref="N10:O10"/>
    <mergeCell ref="L11:M11"/>
    <mergeCell ref="L20:P20"/>
    <mergeCell ref="D16:K16"/>
    <mergeCell ref="L16:P16"/>
    <mergeCell ref="D17:K17"/>
    <mergeCell ref="L17:P17"/>
    <mergeCell ref="D18:K18"/>
    <mergeCell ref="L15:P15"/>
    <mergeCell ref="Q7:Q8"/>
    <mergeCell ref="A1:Q1"/>
    <mergeCell ref="A2:Q2"/>
    <mergeCell ref="A3:Q3"/>
    <mergeCell ref="A4:Q4"/>
    <mergeCell ref="A5:Q5"/>
    <mergeCell ref="B6:F6"/>
    <mergeCell ref="G6:K6"/>
    <mergeCell ref="L6:P6"/>
    <mergeCell ref="N11:O11"/>
    <mergeCell ref="L12:M12"/>
    <mergeCell ref="N12:O12"/>
  </mergeCells>
  <pageMargins left="0.23622047244094491" right="0.23622047244094491" top="0.74803149606299213" bottom="0.74803149606299213" header="0.31496062992125984" footer="0.31496062992125984"/>
  <pageSetup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 - JUNIO 2023</vt:lpstr>
      <vt:lpstr>'ABRIL - JUNIO 2023'!Área_de_impresión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mariel.mejia</dc:creator>
  <cp:lastModifiedBy>Gestión de Protocolo</cp:lastModifiedBy>
  <cp:lastPrinted>2023-07-20T15:53:28Z</cp:lastPrinted>
  <dcterms:created xsi:type="dcterms:W3CDTF">2021-02-16T14:59:30Z</dcterms:created>
  <dcterms:modified xsi:type="dcterms:W3CDTF">2023-07-20T15:54:55Z</dcterms:modified>
</cp:coreProperties>
</file>