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\Desktop\ESTADÍSTICAS MUSEO 2024\"/>
    </mc:Choice>
  </mc:AlternateContent>
  <xr:revisionPtr revIDLastSave="0" documentId="13_ncr:1_{06F04D25-C2EC-4709-9047-2C0ECFCBECC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BRIL - JUNIO 2024" sheetId="7" r:id="rId1"/>
    <sheet name="Datos de gráfica" sheetId="8" r:id="rId2"/>
  </sheets>
  <definedNames>
    <definedName name="Print_Area" localSheetId="0">'ABRIL - JUNIO 2024'!$A$1:$S$127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5" i="7" l="1"/>
  <c r="P48" i="7"/>
  <c r="O48" i="7"/>
  <c r="N48" i="7"/>
  <c r="L48" i="7"/>
  <c r="J48" i="7"/>
  <c r="I48" i="7"/>
  <c r="H48" i="7"/>
  <c r="G48" i="7"/>
  <c r="E48" i="7"/>
  <c r="D48" i="7"/>
  <c r="C48" i="7"/>
  <c r="B48" i="7"/>
  <c r="Q46" i="7"/>
  <c r="Q47" i="7"/>
  <c r="K47" i="7"/>
  <c r="F47" i="7"/>
  <c r="K46" i="7"/>
  <c r="F46" i="7"/>
  <c r="K45" i="7"/>
  <c r="F45" i="7"/>
  <c r="Q48" i="7" l="1"/>
  <c r="D53" i="7" s="1"/>
  <c r="R47" i="7"/>
  <c r="R46" i="7"/>
  <c r="K48" i="7"/>
  <c r="D52" i="7" s="1"/>
  <c r="F48" i="7"/>
  <c r="D51" i="7" s="1"/>
  <c r="R45" i="7"/>
  <c r="D54" i="7" l="1"/>
</calcChain>
</file>

<file path=xl/sharedStrings.xml><?xml version="1.0" encoding="utf-8"?>
<sst xmlns="http://schemas.openxmlformats.org/spreadsheetml/2006/main" count="67" uniqueCount="48">
  <si>
    <t>Total</t>
  </si>
  <si>
    <t xml:space="preserve">Adultos </t>
  </si>
  <si>
    <t xml:space="preserve">VISITANTES ESCOLARES </t>
  </si>
  <si>
    <t xml:space="preserve">Sumas </t>
  </si>
  <si>
    <t xml:space="preserve">Alumnos </t>
  </si>
  <si>
    <t>Niños</t>
  </si>
  <si>
    <t>RESUMEN:</t>
  </si>
  <si>
    <t>NACIONALES</t>
  </si>
  <si>
    <t>EXTRANJEROS</t>
  </si>
  <si>
    <t>DIRECCIÓN DEL MUSEO JUAN PABLO DUARTE</t>
  </si>
  <si>
    <t>VÍA: OFICINA DE ACCESO A LA INFORMACION PÚBLICA</t>
  </si>
  <si>
    <t>MES</t>
  </si>
  <si>
    <t>Infantes</t>
  </si>
  <si>
    <t>Hombres</t>
  </si>
  <si>
    <t>Mujeres</t>
  </si>
  <si>
    <t>Niñas</t>
  </si>
  <si>
    <t>Total general x mes</t>
  </si>
  <si>
    <t>Total general en el trimestre:</t>
  </si>
  <si>
    <t>Estadísticas de Visitas al Museo Juan Pablo Duarte</t>
  </si>
  <si>
    <t>Visitantes  extranjeros :</t>
  </si>
  <si>
    <t>Visitantes Escolares:</t>
  </si>
  <si>
    <t>Visitantes nacionales:</t>
  </si>
  <si>
    <t>Profesores-Padres-Madres</t>
  </si>
  <si>
    <t>Arq. Jacinto Pichardo Vicioso</t>
  </si>
  <si>
    <t>TOTAL CENTROS EDUCATIVOS</t>
  </si>
  <si>
    <t>NACIONALES HOMBRES</t>
  </si>
  <si>
    <t>NACIONALES MUJERES</t>
  </si>
  <si>
    <t>EXTRANJEROS HOMBRES</t>
  </si>
  <si>
    <t>NACIONALES NIÑOS</t>
  </si>
  <si>
    <t xml:space="preserve">NACIONALES NIÑAS </t>
  </si>
  <si>
    <t>EXTRANJEROS MUJERES</t>
  </si>
  <si>
    <t>EXTRANJEROS NIÑOS</t>
  </si>
  <si>
    <t>EXTRANJEROS NIÑAS</t>
  </si>
  <si>
    <t>ESCOLARES NIÑOS</t>
  </si>
  <si>
    <t xml:space="preserve">ESCOLARES NIÑAS </t>
  </si>
  <si>
    <t>Tabulación de visitas al Museo Juan Pablo Duarte</t>
  </si>
  <si>
    <t xml:space="preserve">Elaborado por: </t>
  </si>
  <si>
    <t>Verificado por:</t>
  </si>
  <si>
    <t>Fecha de elaboración:</t>
  </si>
  <si>
    <t>Firma del Director del Museo Juan Pablo Duarte</t>
  </si>
  <si>
    <t>Continua en la segunda página de este documento: Tabulación de las visitas al Museo Juan Pablo Duarte</t>
  </si>
  <si>
    <t>Recepción de Museo Juan Pablo Duarte |                                  Sección Planificación y Desarrollo</t>
  </si>
  <si>
    <r>
      <t xml:space="preserve">Período del Trimestre (mes | año): ABRIL - JUNIO </t>
    </r>
    <r>
      <rPr>
        <b/>
        <sz val="14"/>
        <color theme="1"/>
        <rFont val="Amasis MT Pro Light"/>
        <family val="1"/>
      </rPr>
      <t>2024</t>
    </r>
  </si>
  <si>
    <t>ABRIL - JUNIO 2024</t>
  </si>
  <si>
    <t>ABRIL</t>
  </si>
  <si>
    <t>MAYO</t>
  </si>
  <si>
    <t>JUNIO</t>
  </si>
  <si>
    <r>
      <t xml:space="preserve">Período del Trimestre (mes | año): </t>
    </r>
    <r>
      <rPr>
        <b/>
        <sz val="14"/>
        <color theme="1"/>
        <rFont val="Amasis MT Pro Light"/>
        <family val="1"/>
      </rPr>
      <t>ABRIL - JUNIO</t>
    </r>
    <r>
      <rPr>
        <sz val="14"/>
        <color theme="1"/>
        <rFont val="Amasis MT Pro Light"/>
        <family val="1"/>
      </rPr>
      <t xml:space="preserve"> </t>
    </r>
    <r>
      <rPr>
        <b/>
        <sz val="14"/>
        <color theme="1"/>
        <rFont val="Amasis MT Pro Light"/>
        <family val="1"/>
      </rPr>
      <t>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</si>
</sst>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Amasis MT Pro Light"/>
      <family val="1"/>
    </font>
    <font>
      <sz val="12"/>
      <color theme="1"/>
      <name val="Amasis MT Pro Light"/>
      <family val="1"/>
    </font>
    <font>
      <b/>
      <sz val="11"/>
      <color theme="1"/>
      <name val="Amasis MT Pro Light"/>
      <family val="1"/>
    </font>
    <font>
      <b/>
      <sz val="16"/>
      <color theme="1"/>
      <name val="Amasis MT Pro Light"/>
      <family val="1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theme="1"/>
      <name val="Amasis MT Pro Light"/>
      <family val="1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4"/>
      <color theme="1"/>
      <name val="Amasis MT Pro Light"/>
      <family val="1"/>
    </font>
    <font>
      <sz val="11"/>
      <color theme="1"/>
      <name val="Amasis MT Pro"/>
      <family val="1"/>
    </font>
    <font>
      <b/>
      <sz val="20"/>
      <color theme="1"/>
      <name val="Amasis MT Pro Light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Alignment="1">
      <alignment horizontal="center" vertical="center" textRotation="90" wrapText="1"/>
    </xf>
    <xf numFmtId="0" fontId="1" fillId="0" borderId="0" xfId="0" applyFont="1" applyAlignment="1">
      <alignment vertical="center" textRotation="90" wrapText="1"/>
    </xf>
    <xf numFmtId="0" fontId="1" fillId="0" borderId="10" xfId="0" applyFont="1" applyBorder="1" applyAlignment="1">
      <alignment horizontal="center" vertical="center" textRotation="90" wrapText="1"/>
    </xf>
    <xf numFmtId="0" fontId="0" fillId="0" borderId="5" xfId="0" applyBorder="1"/>
    <xf numFmtId="0" fontId="1" fillId="0" borderId="5" xfId="0" applyFont="1" applyBorder="1"/>
    <xf numFmtId="0" fontId="1" fillId="0" borderId="0" xfId="0" applyFont="1"/>
    <xf numFmtId="0" fontId="1" fillId="0" borderId="4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textRotation="90" wrapText="1"/>
    </xf>
    <xf numFmtId="0" fontId="1" fillId="0" borderId="16" xfId="0" applyFont="1" applyBorder="1" applyAlignment="1">
      <alignment horizontal="center" vertical="center" textRotation="90" wrapText="1"/>
    </xf>
    <xf numFmtId="0" fontId="1" fillId="0" borderId="17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/>
    </xf>
    <xf numFmtId="0" fontId="1" fillId="0" borderId="26" xfId="0" applyFont="1" applyBorder="1" applyAlignment="1">
      <alignment horizontal="center" vertical="center" textRotation="90" wrapText="1"/>
    </xf>
    <xf numFmtId="0" fontId="0" fillId="0" borderId="25" xfId="0" applyBorder="1"/>
    <xf numFmtId="0" fontId="0" fillId="0" borderId="22" xfId="0" applyBorder="1"/>
    <xf numFmtId="0" fontId="1" fillId="0" borderId="22" xfId="0" applyFont="1" applyBorder="1"/>
    <xf numFmtId="0" fontId="1" fillId="0" borderId="23" xfId="0" applyFont="1" applyBorder="1"/>
    <xf numFmtId="0" fontId="0" fillId="0" borderId="25" xfId="0" applyBorder="1" applyAlignment="1">
      <alignment horizontal="center" vertical="center" textRotation="255"/>
    </xf>
    <xf numFmtId="0" fontId="1" fillId="0" borderId="23" xfId="0" applyFont="1" applyBorder="1" applyAlignment="1">
      <alignment horizontal="left"/>
    </xf>
    <xf numFmtId="0" fontId="0" fillId="0" borderId="27" xfId="0" applyBorder="1" applyAlignment="1">
      <alignment horizontal="center" vertical="center" textRotation="255"/>
    </xf>
    <xf numFmtId="0" fontId="6" fillId="0" borderId="2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textRotation="90" wrapText="1"/>
    </xf>
    <xf numFmtId="0" fontId="1" fillId="0" borderId="24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28" xfId="0" applyBorder="1"/>
    <xf numFmtId="41" fontId="11" fillId="0" borderId="37" xfId="0" applyNumberFormat="1" applyFont="1" applyBorder="1" applyAlignment="1">
      <alignment vertical="center"/>
    </xf>
    <xf numFmtId="0" fontId="6" fillId="0" borderId="36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6" fillId="0" borderId="38" xfId="0" applyFont="1" applyBorder="1" applyAlignment="1">
      <alignment horizontal="center" vertical="center"/>
    </xf>
    <xf numFmtId="0" fontId="11" fillId="0" borderId="39" xfId="0" applyFont="1" applyBorder="1" applyAlignment="1">
      <alignment vertical="center"/>
    </xf>
    <xf numFmtId="0" fontId="11" fillId="0" borderId="41" xfId="0" applyFont="1" applyBorder="1" applyAlignment="1">
      <alignment vertical="center"/>
    </xf>
    <xf numFmtId="0" fontId="11" fillId="0" borderId="42" xfId="0" applyFont="1" applyBorder="1" applyAlignment="1">
      <alignment vertical="center"/>
    </xf>
    <xf numFmtId="0" fontId="11" fillId="0" borderId="43" xfId="0" applyFont="1" applyBorder="1" applyAlignment="1">
      <alignment vertical="center"/>
    </xf>
    <xf numFmtId="0" fontId="7" fillId="0" borderId="38" xfId="0" applyFont="1" applyBorder="1" applyAlignment="1">
      <alignment horizontal="center" vertical="center"/>
    </xf>
    <xf numFmtId="0" fontId="11" fillId="0" borderId="46" xfId="0" applyFont="1" applyBorder="1" applyAlignment="1">
      <alignment vertical="center"/>
    </xf>
    <xf numFmtId="0" fontId="11" fillId="0" borderId="44" xfId="0" applyFont="1" applyBorder="1" applyAlignment="1">
      <alignment vertical="center"/>
    </xf>
    <xf numFmtId="41" fontId="6" fillId="0" borderId="8" xfId="0" applyNumberFormat="1" applyFont="1" applyBorder="1"/>
    <xf numFmtId="41" fontId="6" fillId="0" borderId="30" xfId="0" applyNumberFormat="1" applyFont="1" applyBorder="1"/>
    <xf numFmtId="41" fontId="6" fillId="0" borderId="12" xfId="0" applyNumberFormat="1" applyFont="1" applyBorder="1"/>
    <xf numFmtId="41" fontId="6" fillId="0" borderId="38" xfId="0" applyNumberFormat="1" applyFont="1" applyBorder="1"/>
    <xf numFmtId="41" fontId="13" fillId="0" borderId="40" xfId="0" applyNumberFormat="1" applyFont="1" applyBorder="1"/>
    <xf numFmtId="41" fontId="13" fillId="0" borderId="45" xfId="0" applyNumberFormat="1" applyFont="1" applyBorder="1"/>
    <xf numFmtId="0" fontId="0" fillId="0" borderId="49" xfId="0" applyBorder="1"/>
    <xf numFmtId="0" fontId="1" fillId="0" borderId="23" xfId="0" applyFont="1" applyBorder="1" applyAlignment="1">
      <alignment vertical="center" textRotation="90" wrapText="1"/>
    </xf>
    <xf numFmtId="0" fontId="9" fillId="2" borderId="0" xfId="0" applyFont="1" applyFill="1"/>
    <xf numFmtId="0" fontId="17" fillId="0" borderId="0" xfId="0" applyFont="1"/>
    <xf numFmtId="0" fontId="2" fillId="2" borderId="0" xfId="0" applyFont="1" applyFill="1" applyAlignment="1">
      <alignment horizontal="center"/>
    </xf>
    <xf numFmtId="0" fontId="8" fillId="3" borderId="0" xfId="0" applyFont="1" applyFill="1"/>
    <xf numFmtId="0" fontId="0" fillId="3" borderId="0" xfId="0" applyFill="1"/>
    <xf numFmtId="0" fontId="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2" fillId="2" borderId="0" xfId="0" applyFont="1" applyFill="1" applyAlignment="1">
      <alignment horizontal="left"/>
    </xf>
    <xf numFmtId="0" fontId="16" fillId="2" borderId="0" xfId="0" applyFont="1" applyFill="1" applyAlignment="1">
      <alignment horizontal="left"/>
    </xf>
    <xf numFmtId="0" fontId="0" fillId="3" borderId="11" xfId="0" applyFill="1" applyBorder="1"/>
    <xf numFmtId="0" fontId="0" fillId="3" borderId="5" xfId="0" applyFill="1" applyBorder="1"/>
    <xf numFmtId="0" fontId="0" fillId="3" borderId="15" xfId="0" applyFill="1" applyBorder="1"/>
    <xf numFmtId="0" fontId="0" fillId="3" borderId="47" xfId="0" applyFill="1" applyBorder="1"/>
    <xf numFmtId="41" fontId="6" fillId="0" borderId="8" xfId="0" applyNumberFormat="1" applyFont="1" applyBorder="1" applyAlignment="1">
      <alignment horizontal="left" vertical="center"/>
    </xf>
    <xf numFmtId="41" fontId="6" fillId="0" borderId="30" xfId="0" applyNumberFormat="1" applyFont="1" applyBorder="1" applyAlignment="1">
      <alignment horizontal="left" vertical="center"/>
    </xf>
    <xf numFmtId="2" fontId="0" fillId="0" borderId="48" xfId="0" applyNumberFormat="1" applyBorder="1"/>
    <xf numFmtId="0" fontId="5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0" fillId="3" borderId="0" xfId="0" applyFill="1" applyAlignment="1">
      <alignment horizontal="left"/>
    </xf>
    <xf numFmtId="0" fontId="0" fillId="3" borderId="11" xfId="0" applyFill="1" applyBorder="1" applyAlignment="1">
      <alignment horizontal="right" wrapText="1"/>
    </xf>
    <xf numFmtId="0" fontId="18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0" borderId="28" xfId="0" applyFont="1" applyBorder="1" applyAlignment="1">
      <alignment horizontal="center" vertical="center" textRotation="90" wrapText="1"/>
    </xf>
    <xf numFmtId="0" fontId="1" fillId="0" borderId="10" xfId="0" applyFont="1" applyBorder="1" applyAlignment="1">
      <alignment horizontal="center" vertical="center" textRotation="90" wrapText="1"/>
    </xf>
    <xf numFmtId="0" fontId="12" fillId="0" borderId="31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24" xfId="0" applyFont="1" applyBorder="1" applyAlignment="1">
      <alignment horizontal="center" vertical="center" textRotation="90"/>
    </xf>
    <xf numFmtId="0" fontId="0" fillId="0" borderId="16" xfId="0" applyBorder="1" applyAlignment="1">
      <alignment horizontal="center" vertical="center" textRotation="90"/>
    </xf>
    <xf numFmtId="0" fontId="10" fillId="0" borderId="33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textRotation="90" wrapText="1"/>
    </xf>
    <xf numFmtId="0" fontId="1" fillId="0" borderId="34" xfId="0" applyFont="1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 textRotation="90" wrapText="1"/>
    </xf>
    <xf numFmtId="0" fontId="0" fillId="0" borderId="16" xfId="0" applyBorder="1" applyAlignment="1">
      <alignment horizontal="center" vertical="center" textRotation="90" wrapText="1"/>
    </xf>
    <xf numFmtId="0" fontId="1" fillId="0" borderId="1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textRotation="90" wrapText="1"/>
    </xf>
    <xf numFmtId="41" fontId="7" fillId="0" borderId="18" xfId="0" applyNumberFormat="1" applyFont="1" applyBorder="1"/>
    <xf numFmtId="0" fontId="6" fillId="0" borderId="18" xfId="0" applyFont="1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1" fontId="7" fillId="0" borderId="11" xfId="0" applyNumberFormat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41" fontId="7" fillId="0" borderId="2" xfId="0" applyNumberFormat="1" applyFont="1" applyBorder="1"/>
    <xf numFmtId="0" fontId="7" fillId="0" borderId="2" xfId="0" applyFont="1" applyBorder="1"/>
    <xf numFmtId="0" fontId="1" fillId="0" borderId="20" xfId="0" applyFont="1" applyBorder="1" applyAlignment="1">
      <alignment horizontal="center" vertical="center"/>
    </xf>
    <xf numFmtId="0" fontId="1" fillId="3" borderId="11" xfId="0" applyFont="1" applyFill="1" applyBorder="1" applyAlignment="1">
      <alignment horizontal="center" wrapText="1"/>
    </xf>
    <xf numFmtId="0" fontId="6" fillId="0" borderId="44" xfId="0" applyFont="1" applyBorder="1" applyAlignment="1">
      <alignment horizontal="center" vertical="center"/>
    </xf>
    <xf numFmtId="41" fontId="6" fillId="0" borderId="44" xfId="0" applyNumberFormat="1" applyFont="1" applyBorder="1" applyAlignment="1">
      <alignment horizontal="left" vertical="center"/>
    </xf>
    <xf numFmtId="41" fontId="6" fillId="0" borderId="3" xfId="0" applyNumberFormat="1" applyFont="1" applyBorder="1" applyAlignment="1">
      <alignment horizontal="left" vertical="center"/>
    </xf>
    <xf numFmtId="0" fontId="1" fillId="0" borderId="21" xfId="0" applyFont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41" fontId="8" fillId="0" borderId="6" xfId="0" applyNumberFormat="1" applyFont="1" applyBorder="1"/>
    <xf numFmtId="0" fontId="8" fillId="0" borderId="6" xfId="0" applyFont="1" applyBorder="1"/>
    <xf numFmtId="0" fontId="0" fillId="3" borderId="0" xfId="0" applyFill="1" applyAlignment="1">
      <alignment horizontal="right"/>
    </xf>
    <xf numFmtId="0" fontId="0" fillId="3" borderId="2" xfId="0" applyFill="1" applyBorder="1" applyAlignment="1">
      <alignment horizontal="center" wrapText="1"/>
    </xf>
    <xf numFmtId="0" fontId="0" fillId="3" borderId="0" xfId="0" applyFill="1" applyAlignment="1">
      <alignment horizontal="left" wrapText="1"/>
    </xf>
    <xf numFmtId="0" fontId="1" fillId="3" borderId="0" xfId="0" applyFont="1" applyFill="1" applyAlignment="1">
      <alignment horizontal="right" vertical="top" wrapText="1"/>
    </xf>
    <xf numFmtId="0" fontId="3" fillId="2" borderId="0" xfId="0" applyFont="1" applyFill="1" applyAlignment="1">
      <alignment horizontal="center"/>
    </xf>
    <xf numFmtId="0" fontId="14" fillId="0" borderId="50" xfId="0" applyNumberFormat="1" applyFont="1" applyBorder="1" applyAlignment="1">
      <alignment vertical="center"/>
    </xf>
    <xf numFmtId="0" fontId="14" fillId="0" borderId="36" xfId="0" applyNumberFormat="1" applyFont="1" applyBorder="1" applyAlignment="1">
      <alignment vertical="center"/>
    </xf>
    <xf numFmtId="15" fontId="0" fillId="3" borderId="11" xfId="0" applyNumberForma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r>
              <a:rPr lang="es-DO" b="1"/>
              <a:t>Visitas al Museo Juan Pablo Duarte</a:t>
            </a:r>
          </a:p>
          <a:p>
            <a:pPr>
              <a:defRPr/>
            </a:pPr>
            <a:r>
              <a:rPr lang="es-DO"/>
              <a:t>Fuente: Dirección del Museo Juan Pablo Duarte, Instituto Duartiano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masis MT Pro" panose="02040504050005020304" pitchFamily="18" charset="0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'Datos de gráfica'!$A$4</c:f>
              <c:strCache>
                <c:ptCount val="1"/>
                <c:pt idx="0">
                  <c:v>NACIONALES 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'Datos de gráfica'!$B$3:$D$3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'Datos de gráfica'!$B$4:$D$4</c:f>
              <c:numCache>
                <c:formatCode>General</c:formatCode>
                <c:ptCount val="3"/>
                <c:pt idx="0">
                  <c:v>192</c:v>
                </c:pt>
                <c:pt idx="1">
                  <c:v>125</c:v>
                </c:pt>
                <c:pt idx="2">
                  <c:v>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02-454C-8053-CC476D3F07F1}"/>
            </c:ext>
          </c:extLst>
        </c:ser>
        <c:ser>
          <c:idx val="1"/>
          <c:order val="1"/>
          <c:tx>
            <c:strRef>
              <c:f>'Datos de gráfica'!$A$5</c:f>
              <c:strCache>
                <c:ptCount val="1"/>
                <c:pt idx="0">
                  <c:v>NACIONALES MUJERES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'Datos de gráfica'!$B$3:$D$3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'Datos de gráfica'!$B$5:$D$5</c:f>
              <c:numCache>
                <c:formatCode>General</c:formatCode>
                <c:ptCount val="3"/>
                <c:pt idx="0">
                  <c:v>398</c:v>
                </c:pt>
                <c:pt idx="1">
                  <c:v>125</c:v>
                </c:pt>
                <c:pt idx="2">
                  <c:v>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2-454C-8053-CC476D3F07F1}"/>
            </c:ext>
          </c:extLst>
        </c:ser>
        <c:ser>
          <c:idx val="2"/>
          <c:order val="2"/>
          <c:tx>
            <c:strRef>
              <c:f>'Datos de gráfica'!$A$6</c:f>
              <c:strCache>
                <c:ptCount val="1"/>
                <c:pt idx="0">
                  <c:v>NACIONALES NIÑOS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'Datos de gráfica'!$B$3:$D$3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'Datos de gráfica'!$B$6:$D$6</c:f>
              <c:numCache>
                <c:formatCode>General</c:formatCode>
                <c:ptCount val="3"/>
                <c:pt idx="0">
                  <c:v>57</c:v>
                </c:pt>
                <c:pt idx="1">
                  <c:v>38</c:v>
                </c:pt>
                <c:pt idx="2">
                  <c:v>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02-454C-8053-CC476D3F07F1}"/>
            </c:ext>
          </c:extLst>
        </c:ser>
        <c:ser>
          <c:idx val="3"/>
          <c:order val="3"/>
          <c:tx>
            <c:strRef>
              <c:f>'Datos de gráfica'!$A$7</c:f>
              <c:strCache>
                <c:ptCount val="1"/>
                <c:pt idx="0">
                  <c:v>NACIONALES NIÑAS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'Datos de gráfica'!$B$3:$D$3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'Datos de gráfica'!$B$7:$D$7</c:f>
              <c:numCache>
                <c:formatCode>General</c:formatCode>
                <c:ptCount val="3"/>
                <c:pt idx="0">
                  <c:v>70</c:v>
                </c:pt>
                <c:pt idx="1">
                  <c:v>60</c:v>
                </c:pt>
                <c:pt idx="2">
                  <c:v>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02-454C-8053-CC476D3F07F1}"/>
            </c:ext>
          </c:extLst>
        </c:ser>
        <c:ser>
          <c:idx val="4"/>
          <c:order val="4"/>
          <c:tx>
            <c:strRef>
              <c:f>'Datos de gráfica'!$A$8</c:f>
              <c:strCache>
                <c:ptCount val="1"/>
                <c:pt idx="0">
                  <c:v>EXTRANJEROS HOMBRES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'Datos de gráfica'!$B$3:$D$3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'Datos de gráfica'!$B$8:$D$8</c:f>
              <c:numCache>
                <c:formatCode>General</c:formatCode>
                <c:ptCount val="3"/>
                <c:pt idx="0">
                  <c:v>131</c:v>
                </c:pt>
                <c:pt idx="1">
                  <c:v>152</c:v>
                </c:pt>
                <c:pt idx="2">
                  <c:v>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02-454C-8053-CC476D3F07F1}"/>
            </c:ext>
          </c:extLst>
        </c:ser>
        <c:ser>
          <c:idx val="5"/>
          <c:order val="5"/>
          <c:tx>
            <c:strRef>
              <c:f>'Datos de gráfica'!$A$9</c:f>
              <c:strCache>
                <c:ptCount val="1"/>
                <c:pt idx="0">
                  <c:v>EXTRANJEROS MUJERES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'Datos de gráfica'!$B$3:$D$3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'Datos de gráfica'!$B$9:$D$9</c:f>
              <c:numCache>
                <c:formatCode>General</c:formatCode>
                <c:ptCount val="3"/>
                <c:pt idx="0">
                  <c:v>163</c:v>
                </c:pt>
                <c:pt idx="1">
                  <c:v>170</c:v>
                </c:pt>
                <c:pt idx="2">
                  <c:v>420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402-454C-8053-CC476D3F07F1}"/>
            </c:ext>
          </c:extLst>
        </c:ser>
        <c:ser>
          <c:idx val="6"/>
          <c:order val="6"/>
          <c:tx>
            <c:strRef>
              <c:f>'Datos de gráfica'!$A$10</c:f>
              <c:strCache>
                <c:ptCount val="1"/>
                <c:pt idx="0">
                  <c:v>EXTRANJEROS NIÑOS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'Datos de gráfica'!$B$3:$D$3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'Datos de gráfica'!$B$10:$D$10</c:f>
              <c:numCache>
                <c:formatCode>General</c:formatCode>
                <c:ptCount val="3"/>
                <c:pt idx="0">
                  <c:v>16</c:v>
                </c:pt>
                <c:pt idx="1">
                  <c:v>20</c:v>
                </c:pt>
                <c:pt idx="2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402-454C-8053-CC476D3F07F1}"/>
            </c:ext>
          </c:extLst>
        </c:ser>
        <c:ser>
          <c:idx val="7"/>
          <c:order val="7"/>
          <c:tx>
            <c:strRef>
              <c:f>'Datos de gráfica'!$A$11</c:f>
              <c:strCache>
                <c:ptCount val="1"/>
                <c:pt idx="0">
                  <c:v>EXTRANJEROS NIÑAS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'Datos de gráfica'!$B$3:$D$3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'Datos de gráfica'!$B$11:$D$11</c:f>
              <c:numCache>
                <c:formatCode>General</c:formatCode>
                <c:ptCount val="3"/>
                <c:pt idx="0">
                  <c:v>17</c:v>
                </c:pt>
                <c:pt idx="1">
                  <c:v>19</c:v>
                </c:pt>
                <c:pt idx="2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402-454C-8053-CC476D3F07F1}"/>
            </c:ext>
          </c:extLst>
        </c:ser>
        <c:ser>
          <c:idx val="8"/>
          <c:order val="8"/>
          <c:tx>
            <c:strRef>
              <c:f>'Datos de gráfica'!$A$12</c:f>
              <c:strCache>
                <c:ptCount val="1"/>
                <c:pt idx="0">
                  <c:v>ESCOLARES NIÑOS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'Datos de gráfica'!$B$3:$D$3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'Datos de gráfica'!$B$12:$D$12</c:f>
              <c:numCache>
                <c:formatCode>General</c:formatCode>
                <c:ptCount val="3"/>
                <c:pt idx="0">
                  <c:v>974</c:v>
                </c:pt>
                <c:pt idx="1">
                  <c:v>1315</c:v>
                </c:pt>
                <c:pt idx="2">
                  <c:v>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402-454C-8053-CC476D3F07F1}"/>
            </c:ext>
          </c:extLst>
        </c:ser>
        <c:ser>
          <c:idx val="9"/>
          <c:order val="9"/>
          <c:tx>
            <c:strRef>
              <c:f>'Datos de gráfica'!$A$13</c:f>
              <c:strCache>
                <c:ptCount val="1"/>
                <c:pt idx="0">
                  <c:v>ESCOLARES NIÑAS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'Datos de gráfica'!$B$3:$D$3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'Datos de gráfica'!$B$13:$D$13</c:f>
              <c:numCache>
                <c:formatCode>General</c:formatCode>
                <c:ptCount val="3"/>
                <c:pt idx="0">
                  <c:v>1222</c:v>
                </c:pt>
                <c:pt idx="1">
                  <c:v>1547</c:v>
                </c:pt>
                <c:pt idx="2">
                  <c:v>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402-454C-8053-CC476D3F07F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41146896"/>
        <c:axId val="428282944"/>
      </c:barChart>
      <c:catAx>
        <c:axId val="34114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endParaRPr lang="es-DO"/>
          </a:p>
        </c:txPr>
        <c:crossAx val="428282944"/>
        <c:crosses val="autoZero"/>
        <c:auto val="1"/>
        <c:lblAlgn val="ctr"/>
        <c:lblOffset val="100"/>
        <c:noMultiLvlLbl val="0"/>
      </c:catAx>
      <c:valAx>
        <c:axId val="428282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endParaRPr lang="es-DO"/>
          </a:p>
        </c:txPr>
        <c:crossAx val="34114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masis MT Pro" panose="02040504050005020304" pitchFamily="18" charset="0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Amasis MT Pro" panose="02040504050005020304" pitchFamily="18" charset="0"/>
        </a:defRPr>
      </a:pPr>
      <a:endParaRPr lang="es-DO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266703</xdr:colOff>
      <xdr:row>0</xdr:row>
      <xdr:rowOff>35717</xdr:rowOff>
    </xdr:from>
    <xdr:to>
      <xdr:col>3</xdr:col>
      <xdr:colOff>428625</xdr:colOff>
      <xdr:row>5</xdr:row>
      <xdr:rowOff>254000</xdr:rowOff>
    </xdr:to>
    <xdr:pic>
      <xdr:nvPicPr>
        <xdr:cNvPr id="2" name="image10.png" descr="Calendar&#10;&#10;Description automatically generated with medium confidence">
          <a:extLst>
            <a:ext uri="{FF2B5EF4-FFF2-40B4-BE49-F238E27FC236}">
              <a16:creationId xmlns:a16="http://schemas.microsoft.com/office/drawing/2014/main" id="{67B81706-88AE-44ED-9BC0-437F8F6556BA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965203" y="35717"/>
          <a:ext cx="1670047" cy="1567658"/>
        </a:xfrm>
        <a:prstGeom prst="rect">
          <a:avLst/>
        </a:prstGeom>
        <a:ln/>
      </xdr:spPr>
    </xdr:pic>
    <xdr:clientData/>
  </xdr:twoCellAnchor>
  <xdr:twoCellAnchor>
    <xdr:from>
      <xdr:col>0</xdr:col>
      <xdr:colOff>142875</xdr:colOff>
      <xdr:row>5</xdr:row>
      <xdr:rowOff>365125</xdr:rowOff>
    </xdr:from>
    <xdr:to>
      <xdr:col>17</xdr:col>
      <xdr:colOff>714375</xdr:colOff>
      <xdr:row>29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76B0D30-CBD2-4987-97D3-0D549333B5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346078</xdr:colOff>
      <xdr:row>34</xdr:row>
      <xdr:rowOff>146842</xdr:rowOff>
    </xdr:from>
    <xdr:ext cx="1312859" cy="1273971"/>
    <xdr:pic>
      <xdr:nvPicPr>
        <xdr:cNvPr id="6" name="image10.png" descr="Calendar&#10;&#10;Description automatically generated with medium confidence">
          <a:extLst>
            <a:ext uri="{FF2B5EF4-FFF2-40B4-BE49-F238E27FC236}">
              <a16:creationId xmlns:a16="http://schemas.microsoft.com/office/drawing/2014/main" id="{2A941167-083D-4F0C-8FE4-9D2C3DF1669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044578" y="12878592"/>
          <a:ext cx="1312859" cy="1273971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33CA4-C044-403B-A6B1-2CB4CF08694B}">
  <dimension ref="A1:S60"/>
  <sheetViews>
    <sheetView tabSelected="1" view="pageBreakPreview" topLeftCell="A47" zoomScale="60" zoomScaleNormal="60" workbookViewId="0">
      <selection activeCell="N56" sqref="N56:R56"/>
    </sheetView>
  </sheetViews>
  <sheetFormatPr baseColWidth="10" defaultRowHeight="15" x14ac:dyDescent="0.25"/>
  <cols>
    <col min="1" max="1" width="10.42578125" customWidth="1"/>
    <col min="2" max="2" width="10.85546875" customWidth="1"/>
    <col min="3" max="3" width="11.7109375" customWidth="1"/>
    <col min="4" max="4" width="11.85546875" customWidth="1"/>
    <col min="5" max="5" width="12" customWidth="1"/>
    <col min="6" max="6" width="9.42578125" bestFit="1" customWidth="1"/>
    <col min="7" max="7" width="12.28515625" customWidth="1"/>
    <col min="8" max="9" width="11.85546875" customWidth="1"/>
    <col min="10" max="10" width="11.28515625" customWidth="1"/>
    <col min="11" max="11" width="9.42578125" bestFit="1" customWidth="1"/>
    <col min="12" max="12" width="7.28515625" customWidth="1"/>
    <col min="13" max="13" width="8.140625" customWidth="1"/>
    <col min="14" max="14" width="11.140625" customWidth="1"/>
    <col min="15" max="15" width="12.140625" customWidth="1"/>
    <col min="16" max="16" width="11.7109375" customWidth="1"/>
    <col min="17" max="17" width="10.85546875" bestFit="1" customWidth="1"/>
    <col min="18" max="18" width="14.140625" bestFit="1" customWidth="1"/>
  </cols>
  <sheetData>
    <row r="1" spans="1:18" ht="21.75" customHeight="1" x14ac:dyDescent="0.25">
      <c r="A1" s="61" t="s">
        <v>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</row>
    <row r="2" spans="1:18" ht="18.75" customHeight="1" x14ac:dyDescent="0.25">
      <c r="A2" s="62" t="s">
        <v>10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</row>
    <row r="3" spans="1:18" ht="18.75" customHeight="1" x14ac:dyDescent="0.4">
      <c r="A3" s="63" t="s">
        <v>18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</row>
    <row r="4" spans="1:18" ht="16.5" customHeight="1" x14ac:dyDescent="0.3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49"/>
    </row>
    <row r="5" spans="1:18" ht="30.75" customHeight="1" x14ac:dyDescent="0.3">
      <c r="A5" s="64" t="s">
        <v>42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</row>
    <row r="6" spans="1:18" ht="30.75" customHeight="1" x14ac:dyDescent="0.3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49"/>
    </row>
    <row r="7" spans="1:18" ht="30.75" customHeight="1" x14ac:dyDescent="0.3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</row>
    <row r="8" spans="1:18" ht="30.75" customHeight="1" x14ac:dyDescent="0.3">
      <c r="A8" s="47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</row>
    <row r="9" spans="1:18" ht="30.75" customHeight="1" x14ac:dyDescent="0.3">
      <c r="A9" s="47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</row>
    <row r="10" spans="1:18" ht="30.75" customHeight="1" x14ac:dyDescent="0.3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</row>
    <row r="11" spans="1:18" ht="30.75" customHeight="1" x14ac:dyDescent="0.3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</row>
    <row r="12" spans="1:18" ht="30.75" customHeight="1" x14ac:dyDescent="0.3">
      <c r="A12" s="47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</row>
    <row r="13" spans="1:18" ht="30.75" customHeight="1" x14ac:dyDescent="0.3">
      <c r="A13" s="47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</row>
    <row r="14" spans="1:18" ht="30.75" customHeight="1" x14ac:dyDescent="0.3">
      <c r="A14" s="47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</row>
    <row r="15" spans="1:18" ht="30.75" customHeight="1" x14ac:dyDescent="0.3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</row>
    <row r="16" spans="1:18" ht="30.75" customHeight="1" x14ac:dyDescent="0.3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</row>
    <row r="17" spans="1:17" ht="30.75" customHeight="1" x14ac:dyDescent="0.3">
      <c r="A17" s="47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</row>
    <row r="18" spans="1:17" ht="30.75" customHeight="1" x14ac:dyDescent="0.3">
      <c r="A18" s="47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</row>
    <row r="19" spans="1:17" ht="30.75" customHeight="1" x14ac:dyDescent="0.3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</row>
    <row r="20" spans="1:17" ht="30.75" customHeight="1" x14ac:dyDescent="0.3">
      <c r="A20" s="47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</row>
    <row r="21" spans="1:17" ht="30.75" customHeight="1" x14ac:dyDescent="0.3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</row>
    <row r="22" spans="1:17" ht="30.75" customHeight="1" x14ac:dyDescent="0.3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</row>
    <row r="23" spans="1:17" ht="30.75" customHeight="1" x14ac:dyDescent="0.3">
      <c r="A23" s="47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</row>
    <row r="24" spans="1:17" ht="30.75" customHeight="1" x14ac:dyDescent="0.3">
      <c r="A24" s="47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</row>
    <row r="25" spans="1:17" ht="30.75" customHeight="1" x14ac:dyDescent="0.3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</row>
    <row r="26" spans="1:17" ht="30.75" customHeight="1" x14ac:dyDescent="0.3">
      <c r="A26" s="47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</row>
    <row r="27" spans="1:17" ht="30.75" customHeight="1" x14ac:dyDescent="0.3">
      <c r="A27" s="47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1:17" ht="30.75" customHeight="1" x14ac:dyDescent="0.3">
      <c r="A28" s="47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</row>
    <row r="29" spans="1:17" ht="30.75" customHeight="1" x14ac:dyDescent="0.3">
      <c r="A29" s="47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</row>
    <row r="30" spans="1:17" ht="30.75" customHeight="1" x14ac:dyDescent="0.3">
      <c r="A30" s="47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</row>
    <row r="31" spans="1:17" ht="30.75" customHeight="1" x14ac:dyDescent="0.3">
      <c r="A31" s="53" t="s">
        <v>40</v>
      </c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</row>
    <row r="32" spans="1:17" ht="30.75" customHeight="1" x14ac:dyDescent="0.3">
      <c r="A32" s="52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</row>
    <row r="33" spans="1:19" ht="30.75" customHeight="1" x14ac:dyDescent="0.3">
      <c r="A33" s="52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</row>
    <row r="34" spans="1:19" ht="21.75" customHeight="1" x14ac:dyDescent="0.25">
      <c r="A34" s="61" t="s">
        <v>9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</row>
    <row r="35" spans="1:19" ht="18.75" customHeight="1" x14ac:dyDescent="0.25">
      <c r="A35" s="62" t="s">
        <v>10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</row>
    <row r="36" spans="1:19" ht="18.75" customHeight="1" x14ac:dyDescent="0.4">
      <c r="A36" s="63" t="s">
        <v>18</v>
      </c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</row>
    <row r="37" spans="1:19" ht="16.5" customHeight="1" x14ac:dyDescent="0.3">
      <c r="A37" s="68"/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49"/>
    </row>
    <row r="38" spans="1:19" ht="30.75" customHeight="1" x14ac:dyDescent="0.4">
      <c r="A38" s="67" t="s">
        <v>35</v>
      </c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</row>
    <row r="39" spans="1:19" ht="30.75" customHeight="1" x14ac:dyDescent="0.3">
      <c r="A39" s="69" t="s">
        <v>47</v>
      </c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</row>
    <row r="40" spans="1:19" ht="30.75" customHeight="1" thickBot="1" x14ac:dyDescent="0.35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</row>
    <row r="41" spans="1:19" ht="29.25" customHeight="1" thickBot="1" x14ac:dyDescent="0.3">
      <c r="A41" s="25"/>
      <c r="B41" s="72" t="s">
        <v>7</v>
      </c>
      <c r="C41" s="73"/>
      <c r="D41" s="73"/>
      <c r="E41" s="73"/>
      <c r="F41" s="74"/>
      <c r="G41" s="75" t="s">
        <v>8</v>
      </c>
      <c r="H41" s="76"/>
      <c r="I41" s="76"/>
      <c r="J41" s="76"/>
      <c r="K41" s="77"/>
      <c r="L41" s="78" t="s">
        <v>2</v>
      </c>
      <c r="M41" s="79"/>
      <c r="N41" s="79"/>
      <c r="O41" s="79"/>
      <c r="P41" s="80"/>
    </row>
    <row r="42" spans="1:19" ht="42" customHeight="1" thickBot="1" x14ac:dyDescent="0.3">
      <c r="A42" s="87" t="s">
        <v>11</v>
      </c>
      <c r="B42" s="81" t="s">
        <v>1</v>
      </c>
      <c r="C42" s="89"/>
      <c r="D42" s="81" t="s">
        <v>12</v>
      </c>
      <c r="E42" s="89"/>
      <c r="F42" s="90" t="s">
        <v>0</v>
      </c>
      <c r="G42" s="92" t="s">
        <v>1</v>
      </c>
      <c r="H42" s="93"/>
      <c r="I42" s="81" t="s">
        <v>12</v>
      </c>
      <c r="J42" s="82"/>
      <c r="K42" s="83" t="s">
        <v>0</v>
      </c>
      <c r="L42" s="85" t="s">
        <v>22</v>
      </c>
      <c r="M42" s="86"/>
      <c r="N42" s="103" t="s">
        <v>4</v>
      </c>
      <c r="O42" s="103"/>
      <c r="P42" s="70" t="s">
        <v>24</v>
      </c>
      <c r="Q42" s="90" t="s">
        <v>0</v>
      </c>
      <c r="R42" s="70" t="s">
        <v>16</v>
      </c>
    </row>
    <row r="43" spans="1:19" ht="72.75" customHeight="1" thickBot="1" x14ac:dyDescent="0.3">
      <c r="A43" s="88"/>
      <c r="B43" s="7" t="s">
        <v>13</v>
      </c>
      <c r="C43" s="9" t="s">
        <v>14</v>
      </c>
      <c r="D43" s="3" t="s">
        <v>5</v>
      </c>
      <c r="E43" s="7" t="s">
        <v>15</v>
      </c>
      <c r="F43" s="91"/>
      <c r="G43" s="9" t="s">
        <v>13</v>
      </c>
      <c r="H43" s="3" t="s">
        <v>14</v>
      </c>
      <c r="I43" s="3" t="s">
        <v>5</v>
      </c>
      <c r="J43" s="3" t="s">
        <v>15</v>
      </c>
      <c r="K43" s="84"/>
      <c r="L43" s="3" t="s">
        <v>13</v>
      </c>
      <c r="M43" s="3" t="s">
        <v>14</v>
      </c>
      <c r="N43" s="7" t="s">
        <v>5</v>
      </c>
      <c r="O43" s="8" t="s">
        <v>15</v>
      </c>
      <c r="P43" s="71"/>
      <c r="Q43" s="94"/>
      <c r="R43" s="71"/>
    </row>
    <row r="44" spans="1:19" ht="9.75" customHeight="1" thickBot="1" x14ac:dyDescent="0.3">
      <c r="A44" s="12"/>
      <c r="B44" s="1"/>
      <c r="C44" s="10"/>
      <c r="D44" s="10"/>
      <c r="E44" s="10"/>
      <c r="F44" s="22"/>
      <c r="G44" s="1"/>
      <c r="H44" s="2"/>
      <c r="I44" s="2"/>
      <c r="J44" s="2"/>
      <c r="K44" s="1"/>
      <c r="L44" s="2"/>
      <c r="M44" s="2"/>
      <c r="N44" s="2"/>
      <c r="O44" s="2"/>
      <c r="P44" s="2"/>
      <c r="Q44" s="21"/>
      <c r="R44" s="44"/>
    </row>
    <row r="45" spans="1:19" ht="84.75" customHeight="1" thickTop="1" x14ac:dyDescent="0.25">
      <c r="A45" s="19" t="s">
        <v>44</v>
      </c>
      <c r="B45" s="23">
        <v>192</v>
      </c>
      <c r="C45" s="23">
        <v>398</v>
      </c>
      <c r="D45" s="23">
        <v>57</v>
      </c>
      <c r="E45" s="20">
        <v>70</v>
      </c>
      <c r="F45" s="26">
        <f>SUM(B45:E45)</f>
        <v>717</v>
      </c>
      <c r="G45" s="27">
        <v>131</v>
      </c>
      <c r="H45" s="23">
        <v>163</v>
      </c>
      <c r="I45" s="23">
        <v>16</v>
      </c>
      <c r="J45" s="29">
        <v>17</v>
      </c>
      <c r="K45" s="33">
        <f>SUM(G45:J45)</f>
        <v>327</v>
      </c>
      <c r="L45" s="105">
        <v>265</v>
      </c>
      <c r="M45" s="98"/>
      <c r="N45" s="23">
        <v>974</v>
      </c>
      <c r="O45" s="23">
        <v>1222</v>
      </c>
      <c r="P45" s="34">
        <v>42</v>
      </c>
      <c r="Q45" s="35">
        <f>L45+N45+O45</f>
        <v>2461</v>
      </c>
      <c r="R45" s="117">
        <f>F45+K45+Q45</f>
        <v>3505</v>
      </c>
      <c r="S45" s="43"/>
    </row>
    <row r="46" spans="1:19" ht="115.5" customHeight="1" x14ac:dyDescent="0.25">
      <c r="A46" s="17" t="s">
        <v>45</v>
      </c>
      <c r="B46" s="23">
        <v>125</v>
      </c>
      <c r="C46" s="23">
        <v>125</v>
      </c>
      <c r="D46" s="23">
        <v>38</v>
      </c>
      <c r="E46" s="29">
        <v>60</v>
      </c>
      <c r="F46" s="28">
        <f>SUM(B46:E46)</f>
        <v>348</v>
      </c>
      <c r="G46" s="27">
        <v>152</v>
      </c>
      <c r="H46" s="23">
        <v>170</v>
      </c>
      <c r="I46" s="23">
        <v>20</v>
      </c>
      <c r="J46" s="29">
        <v>19</v>
      </c>
      <c r="K46" s="32">
        <f>SUM(G46:J46)</f>
        <v>361</v>
      </c>
      <c r="L46" s="97">
        <v>386</v>
      </c>
      <c r="M46" s="98"/>
      <c r="N46" s="23">
        <v>1315</v>
      </c>
      <c r="O46" s="23">
        <v>1547</v>
      </c>
      <c r="P46" s="24">
        <v>44</v>
      </c>
      <c r="Q46" s="36">
        <f>SUM(L46:O46)</f>
        <v>3248</v>
      </c>
      <c r="R46" s="117">
        <f>F46+K46+Q46</f>
        <v>3957</v>
      </c>
    </row>
    <row r="47" spans="1:19" ht="87" customHeight="1" thickBot="1" x14ac:dyDescent="0.3">
      <c r="A47" s="17" t="s">
        <v>46</v>
      </c>
      <c r="B47" s="23">
        <v>384</v>
      </c>
      <c r="C47" s="23">
        <v>680</v>
      </c>
      <c r="D47" s="23">
        <v>174</v>
      </c>
      <c r="E47" s="20">
        <v>201</v>
      </c>
      <c r="F47" s="30">
        <f>SUM(B47:E47)</f>
        <v>1439</v>
      </c>
      <c r="G47" s="27">
        <v>355</v>
      </c>
      <c r="H47" s="23">
        <v>420</v>
      </c>
      <c r="I47" s="23">
        <v>80</v>
      </c>
      <c r="J47" s="29">
        <v>80</v>
      </c>
      <c r="K47" s="31">
        <f>SUM(G47:J47)</f>
        <v>935</v>
      </c>
      <c r="L47" s="97">
        <v>103</v>
      </c>
      <c r="M47" s="98"/>
      <c r="N47" s="23">
        <v>264</v>
      </c>
      <c r="O47" s="23">
        <v>318</v>
      </c>
      <c r="P47" s="34">
        <v>12</v>
      </c>
      <c r="Q47" s="36">
        <f>L47+N47+O47</f>
        <v>685</v>
      </c>
      <c r="R47" s="118">
        <f>F47+K47+Q47</f>
        <v>3059</v>
      </c>
      <c r="S47" s="43"/>
    </row>
    <row r="48" spans="1:19" ht="20.25" thickTop="1" thickBot="1" x14ac:dyDescent="0.35">
      <c r="A48" s="13" t="s">
        <v>3</v>
      </c>
      <c r="B48" s="37">
        <f>B45+B46+B47</f>
        <v>701</v>
      </c>
      <c r="C48" s="37">
        <f>SUM(C45:C47)</f>
        <v>1203</v>
      </c>
      <c r="D48" s="37">
        <f>SUM(D45:D47)</f>
        <v>269</v>
      </c>
      <c r="E48" s="38">
        <f>SUM(E45:E47)</f>
        <v>331</v>
      </c>
      <c r="F48" s="41">
        <f>F45+F46+F47</f>
        <v>2504</v>
      </c>
      <c r="G48" s="39">
        <f>SUM(G45:G47)</f>
        <v>638</v>
      </c>
      <c r="H48" s="37">
        <f>SUM(H45:H47)</f>
        <v>753</v>
      </c>
      <c r="I48" s="37">
        <f>SUM(I45:I47)</f>
        <v>116</v>
      </c>
      <c r="J48" s="40">
        <f>SUM(J45:J47)</f>
        <v>116</v>
      </c>
      <c r="K48" s="42">
        <f>K45+K46+K47</f>
        <v>1623</v>
      </c>
      <c r="L48" s="106">
        <f>L45+L46+L47</f>
        <v>754</v>
      </c>
      <c r="M48" s="107"/>
      <c r="N48" s="58">
        <f>SUM(N45:N47)</f>
        <v>2553</v>
      </c>
      <c r="O48" s="58">
        <f>SUM(O45:O47)</f>
        <v>3087</v>
      </c>
      <c r="P48" s="59">
        <f>SUM(P45:P47)</f>
        <v>98</v>
      </c>
      <c r="Q48" s="41">
        <f>Q45+Q46+Q47</f>
        <v>6394</v>
      </c>
      <c r="R48" s="60"/>
    </row>
    <row r="49" spans="1:19" ht="25.5" customHeight="1" thickTop="1" x14ac:dyDescent="0.25">
      <c r="A49" s="14"/>
      <c r="B49" s="4"/>
      <c r="C49" s="4"/>
      <c r="D49" s="4"/>
      <c r="E49" s="4"/>
      <c r="G49" s="4"/>
      <c r="H49" s="4"/>
      <c r="I49" s="4"/>
      <c r="L49" s="55"/>
      <c r="M49" s="55"/>
      <c r="N49" s="55"/>
      <c r="O49" s="55"/>
      <c r="P49" s="56"/>
      <c r="Q49" s="57"/>
      <c r="R49" s="49"/>
      <c r="S49" s="49"/>
    </row>
    <row r="50" spans="1:19" ht="15" customHeight="1" x14ac:dyDescent="0.25">
      <c r="A50" s="15" t="s">
        <v>6</v>
      </c>
      <c r="B50" s="5"/>
      <c r="C50" s="4"/>
      <c r="D50" s="4"/>
      <c r="E50" s="4"/>
      <c r="F50" s="5"/>
      <c r="G50" s="4"/>
      <c r="H50" s="4"/>
      <c r="I50" s="4"/>
      <c r="J50" s="4"/>
      <c r="K50" s="4"/>
      <c r="L50" s="51"/>
      <c r="M50" s="51"/>
      <c r="N50" s="51"/>
      <c r="O50" s="51"/>
      <c r="P50" s="51"/>
      <c r="Q50" s="49"/>
      <c r="R50" s="49"/>
      <c r="S50" s="49"/>
    </row>
    <row r="51" spans="1:19" ht="18" customHeight="1" x14ac:dyDescent="0.3">
      <c r="A51" s="18" t="s">
        <v>21</v>
      </c>
      <c r="B51" s="11"/>
      <c r="C51" s="11"/>
      <c r="D51" s="99">
        <f>F48</f>
        <v>2504</v>
      </c>
      <c r="E51" s="100"/>
      <c r="F51" s="100"/>
      <c r="G51" s="100"/>
      <c r="H51" s="100"/>
      <c r="I51" s="100"/>
      <c r="J51" s="100"/>
      <c r="K51" s="100"/>
      <c r="L51" s="51"/>
      <c r="M51" s="51"/>
      <c r="N51" s="51"/>
      <c r="O51" s="51"/>
      <c r="P51" s="51"/>
      <c r="Q51" s="49"/>
      <c r="R51" s="49"/>
      <c r="S51" s="49"/>
    </row>
    <row r="52" spans="1:19" ht="18" customHeight="1" x14ac:dyDescent="0.3">
      <c r="A52" s="18" t="s">
        <v>19</v>
      </c>
      <c r="B52" s="6"/>
      <c r="D52" s="101">
        <f>K48</f>
        <v>1623</v>
      </c>
      <c r="E52" s="102"/>
      <c r="F52" s="102"/>
      <c r="G52" s="102"/>
      <c r="H52" s="102"/>
      <c r="I52" s="102"/>
      <c r="J52" s="102"/>
      <c r="K52" s="102"/>
      <c r="L52" s="51"/>
      <c r="M52" s="51"/>
      <c r="N52" s="51"/>
      <c r="O52" s="51"/>
      <c r="P52" s="51"/>
      <c r="Q52" s="49"/>
      <c r="R52" s="49"/>
      <c r="S52" s="49"/>
    </row>
    <row r="53" spans="1:19" ht="18" customHeight="1" thickBot="1" x14ac:dyDescent="0.35">
      <c r="A53" s="16" t="s">
        <v>20</v>
      </c>
      <c r="B53" s="6"/>
      <c r="C53" s="6"/>
      <c r="D53" s="95">
        <f>Q48</f>
        <v>6394</v>
      </c>
      <c r="E53" s="96"/>
      <c r="F53" s="96"/>
      <c r="G53" s="96"/>
      <c r="H53" s="96"/>
      <c r="I53" s="96"/>
      <c r="J53" s="96"/>
      <c r="K53" s="96"/>
      <c r="L53" s="51"/>
      <c r="M53" s="51"/>
      <c r="N53" s="51"/>
      <c r="O53" s="51"/>
      <c r="P53" s="51"/>
      <c r="Q53" s="49"/>
      <c r="R53" s="49"/>
      <c r="S53" s="49"/>
    </row>
    <row r="54" spans="1:19" ht="36.75" customHeight="1" thickTop="1" thickBot="1" x14ac:dyDescent="0.45">
      <c r="A54" s="108" t="s">
        <v>17</v>
      </c>
      <c r="B54" s="109"/>
      <c r="C54" s="109"/>
      <c r="D54" s="110">
        <f>D51+D52+D53</f>
        <v>10521</v>
      </c>
      <c r="E54" s="111"/>
      <c r="F54" s="111"/>
      <c r="G54" s="111"/>
      <c r="H54" s="111"/>
      <c r="I54" s="111"/>
      <c r="J54" s="111"/>
      <c r="K54" s="111"/>
      <c r="L54" s="112"/>
      <c r="M54" s="112"/>
      <c r="N54" s="112"/>
      <c r="O54" s="112"/>
      <c r="P54" s="112"/>
      <c r="Q54" s="112"/>
      <c r="R54" s="49"/>
      <c r="S54" s="49"/>
    </row>
    <row r="55" spans="1:19" ht="36.75" customHeight="1" x14ac:dyDescent="0.4">
      <c r="A55" s="49"/>
      <c r="B55" s="49"/>
      <c r="C55" s="49"/>
      <c r="D55" s="49"/>
      <c r="E55" s="49"/>
      <c r="F55" s="49"/>
      <c r="G55" s="49"/>
      <c r="H55" s="48"/>
      <c r="I55" s="48"/>
      <c r="J55" s="48"/>
      <c r="K55" s="48"/>
      <c r="L55" s="65" t="s">
        <v>36</v>
      </c>
      <c r="M55" s="65"/>
      <c r="N55" s="66" t="s">
        <v>41</v>
      </c>
      <c r="O55" s="66"/>
      <c r="P55" s="66"/>
      <c r="Q55" s="66"/>
      <c r="R55" s="66"/>
      <c r="S55" s="49"/>
    </row>
    <row r="56" spans="1:19" ht="57" customHeight="1" x14ac:dyDescent="0.4">
      <c r="A56" s="49"/>
      <c r="B56" s="49"/>
      <c r="C56" s="49"/>
      <c r="D56" s="49"/>
      <c r="E56" s="49"/>
      <c r="F56" s="49"/>
      <c r="G56" s="49"/>
      <c r="H56" s="48"/>
      <c r="I56" s="48"/>
      <c r="J56" s="48"/>
      <c r="K56" s="48"/>
      <c r="L56" s="65" t="s">
        <v>37</v>
      </c>
      <c r="M56" s="65"/>
      <c r="N56" s="113"/>
      <c r="O56" s="113"/>
      <c r="P56" s="113"/>
      <c r="Q56" s="113"/>
      <c r="R56" s="113"/>
      <c r="S56" s="49"/>
    </row>
    <row r="57" spans="1:19" ht="15.75" customHeight="1" x14ac:dyDescent="0.4">
      <c r="A57" s="49"/>
      <c r="B57" s="49"/>
      <c r="C57" s="49"/>
      <c r="D57" s="49"/>
      <c r="E57" s="49"/>
      <c r="F57" s="49"/>
      <c r="G57" s="49"/>
      <c r="H57" s="48"/>
      <c r="I57" s="48"/>
      <c r="J57" s="48"/>
      <c r="K57" s="48"/>
      <c r="L57" s="114"/>
      <c r="M57" s="114"/>
      <c r="N57" s="115" t="s">
        <v>23</v>
      </c>
      <c r="O57" s="115"/>
      <c r="P57" s="115"/>
      <c r="Q57" s="115"/>
      <c r="R57" s="115"/>
      <c r="S57" s="49"/>
    </row>
    <row r="58" spans="1:19" ht="15" customHeight="1" x14ac:dyDescent="0.4">
      <c r="A58" s="49"/>
      <c r="B58" s="49"/>
      <c r="C58" s="49"/>
      <c r="D58" s="49"/>
      <c r="E58" s="49"/>
      <c r="F58" s="49"/>
      <c r="G58" s="49"/>
      <c r="H58" s="48"/>
      <c r="I58" s="48"/>
      <c r="J58" s="48"/>
      <c r="K58" s="48"/>
      <c r="L58" s="114"/>
      <c r="M58" s="114"/>
      <c r="N58" s="115" t="s">
        <v>39</v>
      </c>
      <c r="O58" s="115"/>
      <c r="P58" s="115"/>
      <c r="Q58" s="115"/>
      <c r="R58" s="115"/>
      <c r="S58" s="49"/>
    </row>
    <row r="59" spans="1:19" ht="35.25" customHeight="1" x14ac:dyDescent="0.4">
      <c r="A59" s="49"/>
      <c r="B59" s="49"/>
      <c r="C59" s="49"/>
      <c r="D59" s="49"/>
      <c r="E59" s="49"/>
      <c r="F59" s="49"/>
      <c r="G59" s="49"/>
      <c r="H59" s="48"/>
      <c r="I59" s="48"/>
      <c r="J59" s="48"/>
      <c r="K59" s="48"/>
      <c r="L59" s="114" t="s">
        <v>38</v>
      </c>
      <c r="M59" s="114"/>
      <c r="N59" s="119">
        <v>45476</v>
      </c>
      <c r="O59" s="66"/>
      <c r="P59" s="66"/>
      <c r="Q59" s="66"/>
      <c r="R59" s="66"/>
      <c r="S59" s="49"/>
    </row>
    <row r="60" spans="1:19" ht="15" customHeight="1" x14ac:dyDescent="0.25">
      <c r="A60" s="54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104"/>
      <c r="M60" s="104"/>
      <c r="N60" s="104"/>
      <c r="O60" s="104"/>
      <c r="P60" s="104"/>
      <c r="Q60" s="104"/>
      <c r="R60" s="54"/>
      <c r="S60" s="54"/>
    </row>
  </sheetData>
  <mergeCells count="47">
    <mergeCell ref="L60:Q60"/>
    <mergeCell ref="L45:M45"/>
    <mergeCell ref="L46:M46"/>
    <mergeCell ref="L48:M48"/>
    <mergeCell ref="A54:C54"/>
    <mergeCell ref="D54:K54"/>
    <mergeCell ref="L54:Q54"/>
    <mergeCell ref="L56:M56"/>
    <mergeCell ref="N56:R56"/>
    <mergeCell ref="L57:M57"/>
    <mergeCell ref="N57:R57"/>
    <mergeCell ref="L59:M59"/>
    <mergeCell ref="N59:R59"/>
    <mergeCell ref="L58:M58"/>
    <mergeCell ref="N58:R58"/>
    <mergeCell ref="Q42:Q43"/>
    <mergeCell ref="D53:K53"/>
    <mergeCell ref="L47:M47"/>
    <mergeCell ref="D51:K51"/>
    <mergeCell ref="D52:K52"/>
    <mergeCell ref="N42:O42"/>
    <mergeCell ref="L41:P41"/>
    <mergeCell ref="I42:J42"/>
    <mergeCell ref="K42:K43"/>
    <mergeCell ref="L42:M42"/>
    <mergeCell ref="A42:A43"/>
    <mergeCell ref="B42:C42"/>
    <mergeCell ref="D42:E42"/>
    <mergeCell ref="F42:F43"/>
    <mergeCell ref="G42:H42"/>
    <mergeCell ref="P42:P43"/>
    <mergeCell ref="A1:R1"/>
    <mergeCell ref="A2:R2"/>
    <mergeCell ref="A3:R3"/>
    <mergeCell ref="A5:R5"/>
    <mergeCell ref="L55:M55"/>
    <mergeCell ref="N55:R55"/>
    <mergeCell ref="A36:R36"/>
    <mergeCell ref="A38:R38"/>
    <mergeCell ref="A34:R34"/>
    <mergeCell ref="A35:R35"/>
    <mergeCell ref="A37:Q37"/>
    <mergeCell ref="A39:R39"/>
    <mergeCell ref="R42:R43"/>
    <mergeCell ref="A4:Q4"/>
    <mergeCell ref="B41:F41"/>
    <mergeCell ref="G41:K41"/>
  </mergeCells>
  <printOptions horizontalCentered="1" verticalCentered="1"/>
  <pageMargins left="0.59055118110236227" right="0" top="0.15748031496062992" bottom="0" header="0" footer="0"/>
  <pageSetup scale="60" orientation="landscape" r:id="rId1"/>
  <rowBreaks count="1" manualBreakCount="1">
    <brk id="3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CAB54-D666-43FA-8989-063FB03B64BC}">
  <dimension ref="A1:Q13"/>
  <sheetViews>
    <sheetView workbookViewId="0">
      <selection activeCell="D14" sqref="D14"/>
    </sheetView>
  </sheetViews>
  <sheetFormatPr baseColWidth="10" defaultRowHeight="15" x14ac:dyDescent="0.25"/>
  <cols>
    <col min="1" max="1" width="26.42578125" customWidth="1"/>
  </cols>
  <sheetData>
    <row r="1" spans="1:17" ht="24" x14ac:dyDescent="0.4">
      <c r="A1" s="116" t="s">
        <v>18</v>
      </c>
      <c r="B1" s="116"/>
      <c r="C1" s="116"/>
      <c r="D1" s="116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</row>
    <row r="2" spans="1:17" ht="16.5" x14ac:dyDescent="0.3">
      <c r="A2" s="116" t="s">
        <v>43</v>
      </c>
      <c r="B2" s="116"/>
      <c r="C2" s="116"/>
      <c r="D2" s="116"/>
    </row>
    <row r="3" spans="1:17" x14ac:dyDescent="0.25">
      <c r="A3" s="46"/>
      <c r="B3" s="46" t="s">
        <v>44</v>
      </c>
      <c r="C3" s="46" t="s">
        <v>45</v>
      </c>
      <c r="D3" s="46" t="s">
        <v>46</v>
      </c>
    </row>
    <row r="4" spans="1:17" x14ac:dyDescent="0.25">
      <c r="A4" s="46" t="s">
        <v>25</v>
      </c>
      <c r="B4" s="46">
        <v>192</v>
      </c>
      <c r="C4" s="46">
        <v>125</v>
      </c>
      <c r="D4" s="46">
        <v>384</v>
      </c>
    </row>
    <row r="5" spans="1:17" x14ac:dyDescent="0.25">
      <c r="A5" s="46" t="s">
        <v>26</v>
      </c>
      <c r="B5" s="46">
        <v>398</v>
      </c>
      <c r="C5" s="46">
        <v>125</v>
      </c>
      <c r="D5" s="46">
        <v>682</v>
      </c>
    </row>
    <row r="6" spans="1:17" x14ac:dyDescent="0.25">
      <c r="A6" s="46" t="s">
        <v>28</v>
      </c>
      <c r="B6" s="46">
        <v>57</v>
      </c>
      <c r="C6" s="46">
        <v>38</v>
      </c>
      <c r="D6" s="46">
        <v>174</v>
      </c>
    </row>
    <row r="7" spans="1:17" x14ac:dyDescent="0.25">
      <c r="A7" s="46" t="s">
        <v>29</v>
      </c>
      <c r="B7" s="46">
        <v>70</v>
      </c>
      <c r="C7" s="46">
        <v>60</v>
      </c>
      <c r="D7" s="46">
        <v>201</v>
      </c>
    </row>
    <row r="8" spans="1:17" x14ac:dyDescent="0.25">
      <c r="A8" s="46" t="s">
        <v>27</v>
      </c>
      <c r="B8" s="46">
        <v>131</v>
      </c>
      <c r="C8" s="46">
        <v>152</v>
      </c>
      <c r="D8" s="46">
        <v>355</v>
      </c>
    </row>
    <row r="9" spans="1:17" x14ac:dyDescent="0.25">
      <c r="A9" s="46" t="s">
        <v>30</v>
      </c>
      <c r="B9" s="46">
        <v>163</v>
      </c>
      <c r="C9" s="46">
        <v>170</v>
      </c>
      <c r="D9" s="46">
        <v>420</v>
      </c>
    </row>
    <row r="10" spans="1:17" x14ac:dyDescent="0.25">
      <c r="A10" s="46" t="s">
        <v>31</v>
      </c>
      <c r="B10" s="46">
        <v>16</v>
      </c>
      <c r="C10" s="46">
        <v>20</v>
      </c>
      <c r="D10" s="46">
        <v>80</v>
      </c>
    </row>
    <row r="11" spans="1:17" x14ac:dyDescent="0.25">
      <c r="A11" s="46" t="s">
        <v>32</v>
      </c>
      <c r="B11" s="46">
        <v>17</v>
      </c>
      <c r="C11" s="46">
        <v>19</v>
      </c>
      <c r="D11" s="46">
        <v>80</v>
      </c>
    </row>
    <row r="12" spans="1:17" x14ac:dyDescent="0.25">
      <c r="A12" s="46" t="s">
        <v>33</v>
      </c>
      <c r="B12" s="46">
        <v>974</v>
      </c>
      <c r="C12" s="46">
        <v>1315</v>
      </c>
      <c r="D12" s="46">
        <v>318</v>
      </c>
    </row>
    <row r="13" spans="1:17" x14ac:dyDescent="0.25">
      <c r="A13" s="46" t="s">
        <v>34</v>
      </c>
      <c r="B13" s="46">
        <v>1222</v>
      </c>
      <c r="C13" s="46">
        <v>1547</v>
      </c>
      <c r="D13" s="46">
        <v>264</v>
      </c>
    </row>
  </sheetData>
  <mergeCells count="2">
    <mergeCell ref="A1:D1"/>
    <mergeCell ref="A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ABRIL - JUNIO 2024</vt:lpstr>
      <vt:lpstr>Datos de gráfica</vt:lpstr>
      <vt:lpstr>'ABRIL - JUNIO 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mariel.mejia</dc:creator>
  <cp:lastModifiedBy>Carmen Javier</cp:lastModifiedBy>
  <cp:lastPrinted>2024-08-05T14:07:36Z</cp:lastPrinted>
  <dcterms:created xsi:type="dcterms:W3CDTF">2021-02-16T14:59:30Z</dcterms:created>
  <dcterms:modified xsi:type="dcterms:W3CDTF">2024-08-05T14:13:52Z</dcterms:modified>
</cp:coreProperties>
</file>