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ESTADÌSTICAS\Visitas al Museo\"/>
    </mc:Choice>
  </mc:AlternateContent>
  <xr:revisionPtr revIDLastSave="0" documentId="13_ncr:1_{1D776255-206B-42BB-B881-89CA544F474C}" xr6:coauthVersionLast="47" xr6:coauthVersionMax="47" xr10:uidLastSave="{00000000-0000-0000-0000-000000000000}"/>
  <bookViews>
    <workbookView xWindow="-120" yWindow="-120" windowWidth="24240" windowHeight="13140" xr2:uid="{DF5DD5E0-6C84-487F-8476-DA2AAC2A080F}"/>
  </bookViews>
  <sheets>
    <sheet name="ENE-DIC" sheetId="2" r:id="rId1"/>
  </sheets>
  <externalReferences>
    <externalReference r:id="rId2"/>
  </externalReferences>
  <definedNames>
    <definedName name="Print_Area" localSheetId="0">'ENE-DIC'!$A$1:$S$136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62" i="2"/>
  <c r="D61" i="2"/>
  <c r="N57" i="2"/>
  <c r="O57" i="2"/>
  <c r="P57" i="2"/>
  <c r="L57" i="2"/>
  <c r="K57" i="2"/>
  <c r="I57" i="2"/>
  <c r="J57" i="2"/>
  <c r="H57" i="2"/>
  <c r="G57" i="2"/>
  <c r="E57" i="2"/>
  <c r="D57" i="2"/>
  <c r="C57" i="2"/>
  <c r="B57" i="2"/>
  <c r="K50" i="2"/>
  <c r="F48" i="2"/>
  <c r="F45" i="2"/>
  <c r="F46" i="2"/>
  <c r="F47" i="2"/>
  <c r="F49" i="2"/>
  <c r="F50" i="2"/>
  <c r="F51" i="2"/>
  <c r="F52" i="2"/>
  <c r="F53" i="2"/>
  <c r="F54" i="2"/>
  <c r="F55" i="2"/>
  <c r="F44" i="2"/>
  <c r="K45" i="2"/>
  <c r="K46" i="2"/>
  <c r="K47" i="2"/>
  <c r="K48" i="2"/>
  <c r="K49" i="2"/>
  <c r="K51" i="2"/>
  <c r="K52" i="2"/>
  <c r="K53" i="2"/>
  <c r="K54" i="2"/>
  <c r="K55" i="2"/>
  <c r="K56" i="2"/>
  <c r="K44" i="2"/>
  <c r="D60" i="2" l="1"/>
  <c r="Q47" i="2"/>
  <c r="Q56" i="2"/>
</calcChain>
</file>

<file path=xl/sharedStrings.xml><?xml version="1.0" encoding="utf-8"?>
<sst xmlns="http://schemas.openxmlformats.org/spreadsheetml/2006/main" count="61" uniqueCount="46">
  <si>
    <t>Fecha de elaboración:</t>
  </si>
  <si>
    <t>Firma del Director del Museo Juan Pablo Duarte</t>
  </si>
  <si>
    <t>Arq. Jacinto Pichardo Vicioso</t>
  </si>
  <si>
    <t>Verificado por:</t>
  </si>
  <si>
    <t>Recepción de Museo Juan Pablo Duarte |                                  Sección Planificación y Desarrollo</t>
  </si>
  <si>
    <t xml:space="preserve">Elaborado por: </t>
  </si>
  <si>
    <t>Visitantes Escolares:</t>
  </si>
  <si>
    <t>Visitantes  extranjeros :</t>
  </si>
  <si>
    <t>Visitantes nacionales:</t>
  </si>
  <si>
    <t>RESUMEN:</t>
  </si>
  <si>
    <t xml:space="preserve">Sumas </t>
  </si>
  <si>
    <t>Niñas</t>
  </si>
  <si>
    <t>Niños</t>
  </si>
  <si>
    <t>Mujeres</t>
  </si>
  <si>
    <t>Hombres</t>
  </si>
  <si>
    <t>Total general x mes</t>
  </si>
  <si>
    <t>Total</t>
  </si>
  <si>
    <t>TOTAL CENTROS EDUCATIVOS</t>
  </si>
  <si>
    <t xml:space="preserve">Alumnos </t>
  </si>
  <si>
    <t>Profesores-Padres-Madres</t>
  </si>
  <si>
    <t>Infantes</t>
  </si>
  <si>
    <t xml:space="preserve">Adultos </t>
  </si>
  <si>
    <t>MES</t>
  </si>
  <si>
    <t xml:space="preserve">VISITANTES ESCOLARES </t>
  </si>
  <si>
    <t>EXTRANJEROS</t>
  </si>
  <si>
    <t>NACIONALES</t>
  </si>
  <si>
    <t>Tabulación de visitas al Museo Juan Pablo Duarte</t>
  </si>
  <si>
    <t>Estadísticas de Visitas al Museo Juan Pablo Duarte</t>
  </si>
  <si>
    <t>VÍA: OFICINA DE ACCESO A LA INFORMACION PÚBLICA</t>
  </si>
  <si>
    <t>DIRECCIÓN DEL MUSEO JUAN PABLO DUARTE</t>
  </si>
  <si>
    <t>Continua en la segunda página de este documento: Tabulación de las visitas al Museo Juan Pablo Duarte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</si>
  <si>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</si>
  <si>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</si>
  <si>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</si>
  <si>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</si>
  <si>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</si>
  <si>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</si>
  <si>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</si>
  <si>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</si>
  <si>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</si>
  <si>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</si>
  <si>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</si>
  <si>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</si>
  <si>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 xml:space="preserve">Período del año: </t>
    </r>
    <r>
      <rPr>
        <b/>
        <sz val="14"/>
        <color theme="1"/>
        <rFont val="Amasis MT Pro Light"/>
        <family val="1"/>
      </rPr>
      <t xml:space="preserve"> 2025</t>
    </r>
  </si>
  <si>
    <t>Total general en el año 2025:</t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</si>
  <si>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ENERO - DICIEMBRE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</si>
</sst>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4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sz val="12"/>
      <color theme="1"/>
      <name val="Amasis MT Pro Light"/>
      <family val="1"/>
    </font>
    <font>
      <sz val="1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/>
    <xf numFmtId="0" fontId="1" fillId="0" borderId="7" xfId="0" applyFont="1" applyBorder="1"/>
    <xf numFmtId="0" fontId="1" fillId="0" borderId="8" xfId="0" applyFont="1" applyBorder="1"/>
    <xf numFmtId="0" fontId="0" fillId="2" borderId="7" xfId="0" applyFill="1" applyBorder="1"/>
    <xf numFmtId="0" fontId="0" fillId="0" borderId="8" xfId="0" applyBorder="1"/>
    <xf numFmtId="2" fontId="0" fillId="0" borderId="9" xfId="0" applyNumberFormat="1" applyBorder="1"/>
    <xf numFmtId="41" fontId="5" fillId="0" borderId="10" xfId="0" applyNumberFormat="1" applyFont="1" applyBorder="1"/>
    <xf numFmtId="41" fontId="3" fillId="0" borderId="12" xfId="0" applyNumberFormat="1" applyFont="1" applyBorder="1"/>
    <xf numFmtId="41" fontId="3" fillId="0" borderId="16" xfId="0" applyNumberFormat="1" applyFont="1" applyBorder="1"/>
    <xf numFmtId="41" fontId="3" fillId="0" borderId="11" xfId="0" applyNumberFormat="1" applyFont="1" applyBorder="1"/>
    <xf numFmtId="0" fontId="0" fillId="0" borderId="17" xfId="0" applyBorder="1"/>
    <xf numFmtId="0" fontId="0" fillId="0" borderId="18" xfId="0" applyBorder="1"/>
    <xf numFmtId="0" fontId="7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0" fillId="0" borderId="34" xfId="0" applyBorder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41" fontId="6" fillId="0" borderId="22" xfId="0" applyNumberFormat="1" applyFont="1" applyBorder="1" applyAlignment="1">
      <alignment vertical="center"/>
    </xf>
    <xf numFmtId="0" fontId="0" fillId="2" borderId="0" xfId="0" applyFill="1" applyAlignment="1">
      <alignment horizontal="left" wrapText="1"/>
    </xf>
    <xf numFmtId="15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  <xf numFmtId="41" fontId="4" fillId="0" borderId="5" xfId="0" applyNumberFormat="1" applyFont="1" applyBorder="1"/>
    <xf numFmtId="0" fontId="3" fillId="0" borderId="5" xfId="0" applyFont="1" applyBorder="1"/>
    <xf numFmtId="0" fontId="1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41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right"/>
    </xf>
    <xf numFmtId="41" fontId="4" fillId="0" borderId="2" xfId="0" applyNumberFormat="1" applyFont="1" applyBorder="1"/>
    <xf numFmtId="0" fontId="4" fillId="0" borderId="2" xfId="0" applyFont="1" applyBorder="1"/>
    <xf numFmtId="0" fontId="1" fillId="0" borderId="27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9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41" fontId="3" fillId="0" borderId="15" xfId="0" applyNumberFormat="1" applyFont="1" applyBorder="1"/>
    <xf numFmtId="0" fontId="7" fillId="0" borderId="45" xfId="0" applyFont="1" applyBorder="1" applyAlignment="1">
      <alignment vertical="center"/>
    </xf>
    <xf numFmtId="0" fontId="0" fillId="0" borderId="24" xfId="0" applyBorder="1"/>
    <xf numFmtId="41" fontId="3" fillId="0" borderId="1" xfId="0" applyNumberFormat="1" applyFont="1" applyBorder="1"/>
    <xf numFmtId="0" fontId="7" fillId="0" borderId="47" xfId="0" applyFont="1" applyBorder="1" applyAlignment="1">
      <alignment vertical="center"/>
    </xf>
    <xf numFmtId="0" fontId="0" fillId="2" borderId="45" xfId="0" applyFill="1" applyBorder="1"/>
    <xf numFmtId="41" fontId="3" fillId="0" borderId="14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5" fillId="0" borderId="4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9733023105001"/>
          <c:y val="0.20743743659261091"/>
          <c:w val="0.48405123668728278"/>
          <c:h val="0.33261254104622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6-41E0-B6AF-DDCE344B4BEE}"/>
            </c:ext>
          </c:extLst>
        </c:ser>
        <c:ser>
          <c:idx val="1"/>
          <c:order val="1"/>
          <c:tx>
            <c:strRef>
              <c:f>'[1]Datos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6-41E0-B6AF-DDCE344B4BEE}"/>
            </c:ext>
          </c:extLst>
        </c:ser>
        <c:ser>
          <c:idx val="2"/>
          <c:order val="2"/>
          <c:tx>
            <c:strRef>
              <c:f>'[1]Datos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66-41E0-B6AF-DDCE344B4BEE}"/>
            </c:ext>
          </c:extLst>
        </c:ser>
        <c:ser>
          <c:idx val="3"/>
          <c:order val="3"/>
          <c:tx>
            <c:strRef>
              <c:f>'[1]Datos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66-41E0-B6AF-DDCE344B4BEE}"/>
            </c:ext>
          </c:extLst>
        </c:ser>
        <c:ser>
          <c:idx val="4"/>
          <c:order val="4"/>
          <c:tx>
            <c:strRef>
              <c:f>'[1]Datos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66-41E0-B6AF-DDCE344B4BEE}"/>
            </c:ext>
          </c:extLst>
        </c:ser>
        <c:ser>
          <c:idx val="5"/>
          <c:order val="5"/>
          <c:tx>
            <c:strRef>
              <c:f>'[1]Datos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66-41E0-B6AF-DDCE344B4BEE}"/>
            </c:ext>
          </c:extLst>
        </c:ser>
        <c:ser>
          <c:idx val="6"/>
          <c:order val="6"/>
          <c:tx>
            <c:strRef>
              <c:f>'[1]Datos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66-41E0-B6AF-DDCE344B4BEE}"/>
            </c:ext>
          </c:extLst>
        </c:ser>
        <c:ser>
          <c:idx val="7"/>
          <c:order val="7"/>
          <c:tx>
            <c:strRef>
              <c:f>'[1]Datos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66-41E0-B6AF-DDCE344B4BEE}"/>
            </c:ext>
          </c:extLst>
        </c:ser>
        <c:ser>
          <c:idx val="8"/>
          <c:order val="8"/>
          <c:tx>
            <c:strRef>
              <c:f>'[1]Datos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66-41E0-B6AF-DDCE344B4BEE}"/>
            </c:ext>
          </c:extLst>
        </c:ser>
        <c:ser>
          <c:idx val="9"/>
          <c:order val="9"/>
          <c:tx>
            <c:strRef>
              <c:f>'[1]Datos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66-41E0-B6AF-DDCE344B4B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'ENE-DIC'!$A$42</c:f>
              <c:strCache>
                <c:ptCount val="1"/>
                <c:pt idx="0">
                  <c:v>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'ENE-DIC'!$B$42:$R$42</c:f>
              <c:numCache>
                <c:formatCode>General</c:formatCode>
                <c:ptCount val="1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2-4A1D-BF94-8C4EE3FE37EC}"/>
            </c:ext>
          </c:extLst>
        </c:ser>
        <c:ser>
          <c:idx val="1"/>
          <c:order val="1"/>
          <c:tx>
            <c:strRef>
              <c:f>'ENE-DIC'!$A$43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'ENE-DIC'!$B$43:$R$43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2-4A1D-BF94-8C4EE3FE37EC}"/>
            </c:ext>
          </c:extLst>
        </c:ser>
        <c:ser>
          <c:idx val="2"/>
          <c:order val="2"/>
          <c:tx>
            <c:strRef>
              <c:f>'ENE-DIC'!$A$44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'ENE-DIC'!$B$44:$R$44</c:f>
              <c:numCache>
                <c:formatCode>General</c:formatCode>
                <c:ptCount val="17"/>
                <c:pt idx="0">
                  <c:v>232</c:v>
                </c:pt>
                <c:pt idx="1">
                  <c:v>346</c:v>
                </c:pt>
                <c:pt idx="2">
                  <c:v>165</c:v>
                </c:pt>
                <c:pt idx="3">
                  <c:v>198</c:v>
                </c:pt>
                <c:pt idx="4" formatCode="_(* #,##0_);_(* \(#,##0\);_(* &quot;-&quot;_);_(@_)">
                  <c:v>941</c:v>
                </c:pt>
                <c:pt idx="5">
                  <c:v>259</c:v>
                </c:pt>
                <c:pt idx="6">
                  <c:v>276</c:v>
                </c:pt>
                <c:pt idx="7">
                  <c:v>31</c:v>
                </c:pt>
                <c:pt idx="8">
                  <c:v>29</c:v>
                </c:pt>
                <c:pt idx="9">
                  <c:v>595</c:v>
                </c:pt>
                <c:pt idx="10">
                  <c:v>162</c:v>
                </c:pt>
                <c:pt idx="12">
                  <c:v>698</c:v>
                </c:pt>
                <c:pt idx="13">
                  <c:v>832</c:v>
                </c:pt>
                <c:pt idx="14">
                  <c:v>31</c:v>
                </c:pt>
                <c:pt idx="15">
                  <c:v>1692</c:v>
                </c:pt>
                <c:pt idx="16">
                  <c:v>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2-4A1D-BF94-8C4EE3FE37EC}"/>
            </c:ext>
          </c:extLst>
        </c:ser>
        <c:ser>
          <c:idx val="3"/>
          <c:order val="3"/>
          <c:tx>
            <c:strRef>
              <c:f>'ENE-DIC'!$A$45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'ENE-DIC'!$B$45:$R$45</c:f>
              <c:numCache>
                <c:formatCode>General</c:formatCode>
                <c:ptCount val="17"/>
                <c:pt idx="0">
                  <c:v>267</c:v>
                </c:pt>
                <c:pt idx="1">
                  <c:v>357</c:v>
                </c:pt>
                <c:pt idx="2">
                  <c:v>163</c:v>
                </c:pt>
                <c:pt idx="3">
                  <c:v>141</c:v>
                </c:pt>
                <c:pt idx="4" formatCode="_(* #,##0_);_(* \(#,##0\);_(* &quot;-&quot;_);_(@_)">
                  <c:v>928</c:v>
                </c:pt>
                <c:pt idx="5">
                  <c:v>169</c:v>
                </c:pt>
                <c:pt idx="6">
                  <c:v>209</c:v>
                </c:pt>
                <c:pt idx="7">
                  <c:v>15</c:v>
                </c:pt>
                <c:pt idx="8">
                  <c:v>22</c:v>
                </c:pt>
                <c:pt idx="9">
                  <c:v>415</c:v>
                </c:pt>
                <c:pt idx="10">
                  <c:v>268</c:v>
                </c:pt>
                <c:pt idx="12">
                  <c:v>1171</c:v>
                </c:pt>
                <c:pt idx="13">
                  <c:v>1509</c:v>
                </c:pt>
                <c:pt idx="14">
                  <c:v>40</c:v>
                </c:pt>
                <c:pt idx="15">
                  <c:v>2948</c:v>
                </c:pt>
                <c:pt idx="16">
                  <c:v>4291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2-4A1D-BF94-8C4EE3FE37EC}"/>
            </c:ext>
          </c:extLst>
        </c:ser>
        <c:ser>
          <c:idx val="4"/>
          <c:order val="4"/>
          <c:tx>
            <c:strRef>
              <c:f>'ENE-DIC'!$A$46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'ENE-DIC'!$B$46:$R$46</c:f>
              <c:numCache>
                <c:formatCode>General</c:formatCode>
                <c:ptCount val="17"/>
                <c:pt idx="0">
                  <c:v>115</c:v>
                </c:pt>
                <c:pt idx="1">
                  <c:v>298</c:v>
                </c:pt>
                <c:pt idx="2">
                  <c:v>46</c:v>
                </c:pt>
                <c:pt idx="3">
                  <c:v>43</c:v>
                </c:pt>
                <c:pt idx="4" formatCode="_(* #,##0_);_(* \(#,##0\);_(* &quot;-&quot;_);_(@_)">
                  <c:v>502</c:v>
                </c:pt>
                <c:pt idx="5">
                  <c:v>196</c:v>
                </c:pt>
                <c:pt idx="6">
                  <c:v>239</c:v>
                </c:pt>
                <c:pt idx="7">
                  <c:v>37</c:v>
                </c:pt>
                <c:pt idx="8">
                  <c:v>18</c:v>
                </c:pt>
                <c:pt idx="9">
                  <c:v>490</c:v>
                </c:pt>
                <c:pt idx="10">
                  <c:v>304</c:v>
                </c:pt>
                <c:pt idx="12">
                  <c:v>925</c:v>
                </c:pt>
                <c:pt idx="13">
                  <c:v>996</c:v>
                </c:pt>
                <c:pt idx="14">
                  <c:v>31</c:v>
                </c:pt>
                <c:pt idx="15">
                  <c:v>2256</c:v>
                </c:pt>
                <c:pt idx="16">
                  <c:v>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2-4A1D-BF94-8C4EE3FE37EC}"/>
            </c:ext>
          </c:extLst>
        </c:ser>
        <c:ser>
          <c:idx val="5"/>
          <c:order val="5"/>
          <c:tx>
            <c:strRef>
              <c:f>'ENE-DIC'!$A$47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'ENE-DIC'!$B$47:$R$47</c:f>
              <c:numCache>
                <c:formatCode>General</c:formatCode>
                <c:ptCount val="17"/>
                <c:pt idx="0">
                  <c:v>117</c:v>
                </c:pt>
                <c:pt idx="1">
                  <c:v>226</c:v>
                </c:pt>
                <c:pt idx="2">
                  <c:v>43</c:v>
                </c:pt>
                <c:pt idx="3">
                  <c:v>34</c:v>
                </c:pt>
                <c:pt idx="4" formatCode="_(* #,##0_);_(* \(#,##0\);_(* &quot;-&quot;_);_(@_)">
                  <c:v>420</c:v>
                </c:pt>
                <c:pt idx="5">
                  <c:v>225</c:v>
                </c:pt>
                <c:pt idx="6">
                  <c:v>252</c:v>
                </c:pt>
                <c:pt idx="7">
                  <c:v>28</c:v>
                </c:pt>
                <c:pt idx="8">
                  <c:v>37</c:v>
                </c:pt>
                <c:pt idx="9">
                  <c:v>542</c:v>
                </c:pt>
                <c:pt idx="10">
                  <c:v>176</c:v>
                </c:pt>
                <c:pt idx="12">
                  <c:v>335</c:v>
                </c:pt>
                <c:pt idx="13">
                  <c:v>420</c:v>
                </c:pt>
                <c:pt idx="14">
                  <c:v>19</c:v>
                </c:pt>
                <c:pt idx="15">
                  <c:v>931</c:v>
                </c:pt>
                <c:pt idx="16">
                  <c:v>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22-4A1D-BF94-8C4EE3FE37EC}"/>
            </c:ext>
          </c:extLst>
        </c:ser>
        <c:ser>
          <c:idx val="6"/>
          <c:order val="6"/>
          <c:tx>
            <c:strRef>
              <c:f>'ENE-DIC'!$A$48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'ENE-DIC'!$B$48:$R$48</c:f>
              <c:numCache>
                <c:formatCode>General</c:formatCode>
                <c:ptCount val="17"/>
                <c:pt idx="0">
                  <c:v>207</c:v>
                </c:pt>
                <c:pt idx="1">
                  <c:v>270</c:v>
                </c:pt>
                <c:pt idx="2">
                  <c:v>102</c:v>
                </c:pt>
                <c:pt idx="3">
                  <c:v>88</c:v>
                </c:pt>
                <c:pt idx="4" formatCode="_(* #,##0_);_(* \(#,##0\);_(* &quot;-&quot;_);_(@_)">
                  <c:v>667</c:v>
                </c:pt>
                <c:pt idx="5">
                  <c:v>219</c:v>
                </c:pt>
                <c:pt idx="6">
                  <c:v>244</c:v>
                </c:pt>
                <c:pt idx="7">
                  <c:v>9</c:v>
                </c:pt>
                <c:pt idx="8">
                  <c:v>24</c:v>
                </c:pt>
                <c:pt idx="9">
                  <c:v>496</c:v>
                </c:pt>
                <c:pt idx="10">
                  <c:v>170</c:v>
                </c:pt>
                <c:pt idx="12">
                  <c:v>495</c:v>
                </c:pt>
                <c:pt idx="13">
                  <c:v>559</c:v>
                </c:pt>
                <c:pt idx="14">
                  <c:v>17</c:v>
                </c:pt>
                <c:pt idx="15">
                  <c:v>1241</c:v>
                </c:pt>
                <c:pt idx="16">
                  <c:v>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22-4A1D-BF94-8C4EE3FE37EC}"/>
            </c:ext>
          </c:extLst>
        </c:ser>
        <c:ser>
          <c:idx val="7"/>
          <c:order val="7"/>
          <c:tx>
            <c:strRef>
              <c:f>'ENE-DIC'!$A$49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'ENE-DIC'!$B$49:$R$49</c:f>
              <c:numCache>
                <c:formatCode>General</c:formatCode>
                <c:ptCount val="17"/>
                <c:pt idx="0">
                  <c:v>153</c:v>
                </c:pt>
                <c:pt idx="1">
                  <c:v>247</c:v>
                </c:pt>
                <c:pt idx="2">
                  <c:v>17</c:v>
                </c:pt>
                <c:pt idx="3">
                  <c:v>28</c:v>
                </c:pt>
                <c:pt idx="4" formatCode="_(* #,##0_);_(* \(#,##0\);_(* &quot;-&quot;_);_(@_)">
                  <c:v>445</c:v>
                </c:pt>
                <c:pt idx="5">
                  <c:v>286</c:v>
                </c:pt>
                <c:pt idx="6">
                  <c:v>267</c:v>
                </c:pt>
                <c:pt idx="7">
                  <c:v>19</c:v>
                </c:pt>
                <c:pt idx="8">
                  <c:v>20</c:v>
                </c:pt>
                <c:pt idx="9">
                  <c:v>592</c:v>
                </c:pt>
                <c:pt idx="10">
                  <c:v>74</c:v>
                </c:pt>
                <c:pt idx="12">
                  <c:v>138</c:v>
                </c:pt>
                <c:pt idx="13">
                  <c:v>203</c:v>
                </c:pt>
                <c:pt idx="14">
                  <c:v>10</c:v>
                </c:pt>
                <c:pt idx="15">
                  <c:v>425</c:v>
                </c:pt>
                <c:pt idx="16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2-4A1D-BF94-8C4EE3FE37EC}"/>
            </c:ext>
          </c:extLst>
        </c:ser>
        <c:ser>
          <c:idx val="8"/>
          <c:order val="8"/>
          <c:tx>
            <c:strRef>
              <c:f>'ENE-DIC'!$A$50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'ENE-DIC'!$B$50:$R$50</c:f>
              <c:numCache>
                <c:formatCode>General</c:formatCode>
                <c:ptCount val="17"/>
                <c:pt idx="0">
                  <c:v>154</c:v>
                </c:pt>
                <c:pt idx="1">
                  <c:v>267</c:v>
                </c:pt>
                <c:pt idx="2">
                  <c:v>69</c:v>
                </c:pt>
                <c:pt idx="3">
                  <c:v>69</c:v>
                </c:pt>
                <c:pt idx="4" formatCode="_(* #,##0_);_(* \(#,##0\);_(* &quot;-&quot;_);_(@_)">
                  <c:v>559</c:v>
                </c:pt>
                <c:pt idx="5">
                  <c:v>385</c:v>
                </c:pt>
                <c:pt idx="6">
                  <c:v>393</c:v>
                </c:pt>
                <c:pt idx="7">
                  <c:v>42</c:v>
                </c:pt>
                <c:pt idx="8">
                  <c:v>30</c:v>
                </c:pt>
                <c:pt idx="9">
                  <c:v>850</c:v>
                </c:pt>
                <c:pt idx="10">
                  <c:v>57</c:v>
                </c:pt>
                <c:pt idx="12">
                  <c:v>135</c:v>
                </c:pt>
                <c:pt idx="13">
                  <c:v>132</c:v>
                </c:pt>
                <c:pt idx="14">
                  <c:v>8</c:v>
                </c:pt>
                <c:pt idx="15">
                  <c:v>332</c:v>
                </c:pt>
                <c:pt idx="16">
                  <c:v>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22-4A1D-BF94-8C4EE3FE37EC}"/>
            </c:ext>
          </c:extLst>
        </c:ser>
        <c:ser>
          <c:idx val="9"/>
          <c:order val="9"/>
          <c:tx>
            <c:strRef>
              <c:f>'ENE-DIC'!$A$51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'ENE-DIC'!$B$51:$R$51</c:f>
              <c:numCache>
                <c:formatCode>General</c:formatCode>
                <c:ptCount val="17"/>
                <c:pt idx="0">
                  <c:v>117</c:v>
                </c:pt>
                <c:pt idx="1">
                  <c:v>187</c:v>
                </c:pt>
                <c:pt idx="2">
                  <c:v>55</c:v>
                </c:pt>
                <c:pt idx="3">
                  <c:v>65</c:v>
                </c:pt>
                <c:pt idx="4" formatCode="_(* #,##0_);_(* \(#,##0\);_(* &quot;-&quot;_);_(@_)">
                  <c:v>424</c:v>
                </c:pt>
                <c:pt idx="5">
                  <c:v>235</c:v>
                </c:pt>
                <c:pt idx="6">
                  <c:v>321</c:v>
                </c:pt>
                <c:pt idx="7">
                  <c:v>57</c:v>
                </c:pt>
                <c:pt idx="8">
                  <c:v>55</c:v>
                </c:pt>
                <c:pt idx="9">
                  <c:v>668</c:v>
                </c:pt>
                <c:pt idx="10">
                  <c:v>16</c:v>
                </c:pt>
                <c:pt idx="12">
                  <c:v>27</c:v>
                </c:pt>
                <c:pt idx="13">
                  <c:v>42</c:v>
                </c:pt>
                <c:pt idx="14">
                  <c:v>3</c:v>
                </c:pt>
                <c:pt idx="15">
                  <c:v>88</c:v>
                </c:pt>
                <c:pt idx="16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22-4A1D-BF94-8C4EE3FE37EC}"/>
            </c:ext>
          </c:extLst>
        </c:ser>
        <c:ser>
          <c:idx val="10"/>
          <c:order val="10"/>
          <c:tx>
            <c:strRef>
              <c:f>'ENE-DIC'!$A$52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'ENE-DIC'!$B$52:$R$52</c:f>
              <c:numCache>
                <c:formatCode>General</c:formatCode>
                <c:ptCount val="17"/>
                <c:pt idx="0">
                  <c:v>48</c:v>
                </c:pt>
                <c:pt idx="1">
                  <c:v>70</c:v>
                </c:pt>
                <c:pt idx="2">
                  <c:v>7</c:v>
                </c:pt>
                <c:pt idx="3">
                  <c:v>11</c:v>
                </c:pt>
                <c:pt idx="4" formatCode="_(* #,##0_);_(* \(#,##0\);_(* &quot;-&quot;_);_(@_)">
                  <c:v>136</c:v>
                </c:pt>
                <c:pt idx="5">
                  <c:v>182</c:v>
                </c:pt>
                <c:pt idx="6">
                  <c:v>258</c:v>
                </c:pt>
                <c:pt idx="7">
                  <c:v>15</c:v>
                </c:pt>
                <c:pt idx="8">
                  <c:v>19</c:v>
                </c:pt>
                <c:pt idx="9">
                  <c:v>474</c:v>
                </c:pt>
                <c:pt idx="16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22-4A1D-BF94-8C4EE3FE37EC}"/>
            </c:ext>
          </c:extLst>
        </c:ser>
        <c:ser>
          <c:idx val="11"/>
          <c:order val="11"/>
          <c:tx>
            <c:strRef>
              <c:f>'ENE-DIC'!$A$53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'ENE-DIC'!$B$53:$R$53</c:f>
              <c:numCache>
                <c:formatCode>General</c:formatCode>
                <c:ptCount val="17"/>
                <c:pt idx="0">
                  <c:v>50</c:v>
                </c:pt>
                <c:pt idx="1">
                  <c:v>58</c:v>
                </c:pt>
                <c:pt idx="2">
                  <c:v>7</c:v>
                </c:pt>
                <c:pt idx="3">
                  <c:v>19</c:v>
                </c:pt>
                <c:pt idx="4" formatCode="_(* #,##0_);_(* \(#,##0\);_(* &quot;-&quot;_);_(@_)">
                  <c:v>134</c:v>
                </c:pt>
                <c:pt idx="5">
                  <c:v>174</c:v>
                </c:pt>
                <c:pt idx="6">
                  <c:v>192</c:v>
                </c:pt>
                <c:pt idx="7">
                  <c:v>17</c:v>
                </c:pt>
                <c:pt idx="8">
                  <c:v>12</c:v>
                </c:pt>
                <c:pt idx="9">
                  <c:v>395</c:v>
                </c:pt>
                <c:pt idx="10">
                  <c:v>21</c:v>
                </c:pt>
                <c:pt idx="12">
                  <c:v>87</c:v>
                </c:pt>
                <c:pt idx="13">
                  <c:v>70</c:v>
                </c:pt>
                <c:pt idx="14">
                  <c:v>2</c:v>
                </c:pt>
                <c:pt idx="15">
                  <c:v>180</c:v>
                </c:pt>
                <c:pt idx="16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2-4A1D-BF94-8C4EE3FE37EC}"/>
            </c:ext>
          </c:extLst>
        </c:ser>
        <c:ser>
          <c:idx val="12"/>
          <c:order val="12"/>
          <c:tx>
            <c:strRef>
              <c:f>'ENE-DIC'!$A$54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'ENE-DIC'!$B$54:$R$54</c:f>
              <c:numCache>
                <c:formatCode>General</c:formatCode>
                <c:ptCount val="17"/>
                <c:pt idx="0">
                  <c:v>137</c:v>
                </c:pt>
                <c:pt idx="1">
                  <c:v>328</c:v>
                </c:pt>
                <c:pt idx="2">
                  <c:v>41</c:v>
                </c:pt>
                <c:pt idx="3">
                  <c:v>37</c:v>
                </c:pt>
                <c:pt idx="4" formatCode="_(* #,##0_);_(* \(#,##0\);_(* &quot;-&quot;_);_(@_)">
                  <c:v>543</c:v>
                </c:pt>
                <c:pt idx="5">
                  <c:v>249</c:v>
                </c:pt>
                <c:pt idx="6">
                  <c:v>335</c:v>
                </c:pt>
                <c:pt idx="7">
                  <c:v>15</c:v>
                </c:pt>
                <c:pt idx="8">
                  <c:v>13</c:v>
                </c:pt>
                <c:pt idx="9">
                  <c:v>612</c:v>
                </c:pt>
                <c:pt idx="10">
                  <c:v>170</c:v>
                </c:pt>
                <c:pt idx="12">
                  <c:v>671</c:v>
                </c:pt>
                <c:pt idx="13">
                  <c:v>743</c:v>
                </c:pt>
                <c:pt idx="14">
                  <c:v>23</c:v>
                </c:pt>
                <c:pt idx="15">
                  <c:v>1607</c:v>
                </c:pt>
                <c:pt idx="16">
                  <c:v>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22-4A1D-BF94-8C4EE3FE37EC}"/>
            </c:ext>
          </c:extLst>
        </c:ser>
        <c:ser>
          <c:idx val="13"/>
          <c:order val="13"/>
          <c:tx>
            <c:strRef>
              <c:f>'ENE-DIC'!$A$55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'ENE-DIC'!$B$55:$R$55</c:f>
              <c:numCache>
                <c:formatCode>General</c:formatCode>
                <c:ptCount val="17"/>
                <c:pt idx="0">
                  <c:v>66</c:v>
                </c:pt>
                <c:pt idx="1">
                  <c:v>106</c:v>
                </c:pt>
                <c:pt idx="2">
                  <c:v>38</c:v>
                </c:pt>
                <c:pt idx="3">
                  <c:v>36</c:v>
                </c:pt>
                <c:pt idx="4" formatCode="_(* #,##0_);_(* \(#,##0\);_(* &quot;-&quot;_);_(@_)">
                  <c:v>246</c:v>
                </c:pt>
                <c:pt idx="5">
                  <c:v>182</c:v>
                </c:pt>
                <c:pt idx="6">
                  <c:v>205</c:v>
                </c:pt>
                <c:pt idx="7">
                  <c:v>9</c:v>
                </c:pt>
                <c:pt idx="8">
                  <c:v>14</c:v>
                </c:pt>
                <c:pt idx="9">
                  <c:v>410</c:v>
                </c:pt>
                <c:pt idx="10">
                  <c:v>85</c:v>
                </c:pt>
                <c:pt idx="12">
                  <c:v>207</c:v>
                </c:pt>
                <c:pt idx="13">
                  <c:v>225</c:v>
                </c:pt>
                <c:pt idx="14">
                  <c:v>10</c:v>
                </c:pt>
                <c:pt idx="15">
                  <c:v>527</c:v>
                </c:pt>
                <c:pt idx="16" formatCode="_(* #,##0_);_(* \(#,##0\);_(* &quot;-&quot;_);_(@_)">
                  <c:v>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22-4A1D-BF94-8C4EE3FE37EC}"/>
            </c:ext>
          </c:extLst>
        </c:ser>
        <c:ser>
          <c:idx val="14"/>
          <c:order val="14"/>
          <c:tx>
            <c:strRef>
              <c:f>'ENE-DIC'!$A$56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'ENE-DIC'!$B$41:$R$41</c:f>
              <c:strCache>
                <c:ptCount val="11"/>
                <c:pt idx="0">
                  <c:v>NACIONALES</c:v>
                </c:pt>
                <c:pt idx="5">
                  <c:v>EXTRANJEROS</c:v>
                </c:pt>
                <c:pt idx="10">
                  <c:v>VISITANTES ESCOLARES </c:v>
                </c:pt>
              </c:strCache>
            </c:strRef>
          </c:cat>
          <c:val>
            <c:numRef>
              <c:f>'ENE-DIC'!$B$56:$R$56</c:f>
              <c:numCache>
                <c:formatCode>General</c:formatCode>
                <c:ptCount val="17"/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22-4A1D-BF94-8C4EE3FE3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5426015"/>
        <c:axId val="1685433695"/>
      </c:barChart>
      <c:catAx>
        <c:axId val="168542601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5433695"/>
        <c:crosses val="autoZero"/>
        <c:auto val="1"/>
        <c:lblAlgn val="ctr"/>
        <c:lblOffset val="100"/>
        <c:noMultiLvlLbl val="0"/>
      </c:catAx>
      <c:valAx>
        <c:axId val="168543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542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266703</xdr:colOff>
      <xdr:row>0</xdr:row>
      <xdr:rowOff>35717</xdr:rowOff>
    </xdr:from>
    <xdr:ext cx="1670047" cy="1567658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B3BAA69-4277-4038-976F-50DA2B6B330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8703" y="35717"/>
          <a:ext cx="1670047" cy="1567658"/>
        </a:xfrm>
        <a:prstGeom prst="rect">
          <a:avLst/>
        </a:prstGeom>
        <a:ln/>
      </xdr:spPr>
    </xdr:pic>
    <xdr:clientData/>
  </xdr:oneCellAnchor>
  <xdr:twoCellAnchor>
    <xdr:from>
      <xdr:col>0</xdr:col>
      <xdr:colOff>142875</xdr:colOff>
      <xdr:row>5</xdr:row>
      <xdr:rowOff>346364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90012B-A15F-48D3-A905-8E14A7956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E9B16481-0393-46A3-B375-1974F7FD3EC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8078" y="6623842"/>
          <a:ext cx="1312859" cy="1273971"/>
        </a:xfrm>
        <a:prstGeom prst="rect">
          <a:avLst/>
        </a:prstGeom>
        <a:ln/>
      </xdr:spPr>
    </xdr:pic>
    <xdr:clientData/>
  </xdr:oneCellAnchor>
  <xdr:twoCellAnchor>
    <xdr:from>
      <xdr:col>0</xdr:col>
      <xdr:colOff>415637</xdr:colOff>
      <xdr:row>8</xdr:row>
      <xdr:rowOff>363681</xdr:rowOff>
    </xdr:from>
    <xdr:to>
      <xdr:col>18</xdr:col>
      <xdr:colOff>214312</xdr:colOff>
      <xdr:row>28</xdr:row>
      <xdr:rowOff>363681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D35639D-017A-48F2-A5BB-616FC35A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\Desktop\Estad&#237;sticas%20visitas%20el%20Museo.xlsx" TargetMode="External"/><Relationship Id="rId1" Type="http://schemas.openxmlformats.org/officeDocument/2006/relationships/externalLinkPath" Target="/Users/maria/Desktop/Estad&#237;sticas%20visitas%20el%20Mus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- MARZO 2024"/>
      <sheetName val="ABRIL - JUNIO 2024"/>
      <sheetName val="JULIO-SEPT"/>
      <sheetName val="OCT-DIC"/>
      <sheetName val="Hoja1"/>
      <sheetName val="Datos de gráfica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OCTUBRE</v>
          </cell>
          <cell r="C3" t="str">
            <v xml:space="preserve">NOVIEMBRE       </v>
          </cell>
          <cell r="D3" t="str">
            <v>DICIEMBRE</v>
          </cell>
        </row>
        <row r="4">
          <cell r="A4" t="str">
            <v>NACIONALES HOMBRES</v>
          </cell>
          <cell r="B4">
            <v>417</v>
          </cell>
          <cell r="C4">
            <v>173</v>
          </cell>
          <cell r="D4">
            <v>92</v>
          </cell>
        </row>
        <row r="5">
          <cell r="A5" t="str">
            <v>NACIONALES MUJERES</v>
          </cell>
          <cell r="B5">
            <v>640</v>
          </cell>
          <cell r="C5">
            <v>221</v>
          </cell>
          <cell r="D5">
            <v>96</v>
          </cell>
        </row>
        <row r="6">
          <cell r="A6" t="str">
            <v>NACIONALES NIÑOS</v>
          </cell>
          <cell r="B6">
            <v>215</v>
          </cell>
          <cell r="C6">
            <v>31</v>
          </cell>
          <cell r="D6">
            <v>24</v>
          </cell>
        </row>
        <row r="7">
          <cell r="A7" t="str">
            <v xml:space="preserve">NACIONALES NIÑAS </v>
          </cell>
          <cell r="B7">
            <v>209</v>
          </cell>
          <cell r="C7">
            <v>41</v>
          </cell>
          <cell r="D7">
            <v>298</v>
          </cell>
        </row>
        <row r="8">
          <cell r="A8" t="str">
            <v>EXTRANJEROS HOMBRES</v>
          </cell>
          <cell r="B8">
            <v>298</v>
          </cell>
          <cell r="C8">
            <v>299</v>
          </cell>
          <cell r="D8">
            <v>201</v>
          </cell>
        </row>
        <row r="9">
          <cell r="A9" t="str">
            <v>EXTRANJEROS MUJERES</v>
          </cell>
          <cell r="B9">
            <v>370</v>
          </cell>
          <cell r="C9">
            <v>316</v>
          </cell>
          <cell r="D9">
            <v>242</v>
          </cell>
        </row>
        <row r="10">
          <cell r="A10" t="str">
            <v>EXTRANJEROS NIÑOS</v>
          </cell>
          <cell r="B10">
            <v>55</v>
          </cell>
          <cell r="C10">
            <v>30</v>
          </cell>
          <cell r="D10">
            <v>17</v>
          </cell>
        </row>
        <row r="11">
          <cell r="A11" t="str">
            <v>EXTRANJEROS NIÑAS</v>
          </cell>
          <cell r="B11">
            <v>40</v>
          </cell>
          <cell r="C11">
            <v>28</v>
          </cell>
          <cell r="D11">
            <v>31</v>
          </cell>
        </row>
        <row r="12">
          <cell r="A12" t="str">
            <v>ESCOLARES NIÑOS</v>
          </cell>
          <cell r="B12">
            <v>77</v>
          </cell>
          <cell r="C12">
            <v>90</v>
          </cell>
          <cell r="D12">
            <v>75</v>
          </cell>
        </row>
        <row r="13">
          <cell r="A13" t="str">
            <v xml:space="preserve">ESCOLARES NIÑAS </v>
          </cell>
          <cell r="B13">
            <v>152</v>
          </cell>
          <cell r="C13">
            <v>134</v>
          </cell>
          <cell r="D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D676-6C9C-4E88-B897-1D20534A523E}">
  <dimension ref="A1:S69"/>
  <sheetViews>
    <sheetView tabSelected="1" view="pageBreakPreview" topLeftCell="A55" zoomScaleNormal="60" zoomScaleSheetLayoutView="100" workbookViewId="0">
      <selection activeCell="Q61" sqref="Q61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2.42578125" customWidth="1"/>
    <col min="7" max="7" width="12.28515625" customWidth="1"/>
    <col min="8" max="9" width="11.85546875" customWidth="1"/>
    <col min="10" max="10" width="11.28515625" customWidth="1"/>
    <col min="11" max="11" width="13.5703125" customWidth="1"/>
    <col min="12" max="12" width="8.425781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18.75" customHeight="1" x14ac:dyDescent="0.25">
      <c r="A2" s="85" t="s">
        <v>28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18.75" customHeight="1" x14ac:dyDescent="0.4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ht="16.5" customHeigh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2"/>
    </row>
    <row r="5" spans="1:18" ht="30.75" customHeight="1" x14ac:dyDescent="0.3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30.75" customHeigh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2"/>
    </row>
    <row r="7" spans="1:18" ht="30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8" ht="30.75" customHeigh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8" ht="30.7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8" ht="30.7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8" ht="30.75" customHeigh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ht="30.75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8" ht="30.75" customHeight="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8" ht="30.75" customHeight="1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ht="30.7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8" ht="30.75" customHeigh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30.75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30.75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30.75" customHeight="1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ht="30.75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ht="30.75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30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30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30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30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30.75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30.75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30.75" customHeigh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30.75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30.75" customHeigh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30.75" customHeight="1" x14ac:dyDescent="0.3">
      <c r="A31" s="41" t="s">
        <v>30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ht="30.75" customHeight="1" x14ac:dyDescent="0.3">
      <c r="A32" s="4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9" ht="30.75" customHeight="1" x14ac:dyDescent="0.3">
      <c r="A33" s="4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9" ht="21.75" customHeight="1" x14ac:dyDescent="0.25">
      <c r="A34" s="84" t="s">
        <v>29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9" ht="18.75" customHeight="1" x14ac:dyDescent="0.25">
      <c r="A35" s="85" t="s">
        <v>28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19" ht="18.75" customHeight="1" x14ac:dyDescent="0.4">
      <c r="A36" s="86" t="s">
        <v>27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9" ht="16.5" customHeight="1" x14ac:dyDescent="0.3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2"/>
    </row>
    <row r="38" spans="1:19" ht="30.75" customHeight="1" x14ac:dyDescent="0.4">
      <c r="A38" s="89" t="s">
        <v>26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</row>
    <row r="39" spans="1:19" ht="30.75" customHeight="1" x14ac:dyDescent="0.3">
      <c r="A39" s="90" t="s">
        <v>43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1:19" ht="30.75" customHeight="1" thickBot="1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9" ht="29.25" customHeight="1" thickBot="1" x14ac:dyDescent="0.3">
      <c r="A41" s="38"/>
      <c r="B41" s="91" t="s">
        <v>25</v>
      </c>
      <c r="C41" s="92"/>
      <c r="D41" s="92"/>
      <c r="E41" s="92"/>
      <c r="F41" s="93"/>
      <c r="G41" s="94" t="s">
        <v>24</v>
      </c>
      <c r="H41" s="95"/>
      <c r="I41" s="95"/>
      <c r="J41" s="95"/>
      <c r="K41" s="96"/>
      <c r="L41" s="81" t="s">
        <v>23</v>
      </c>
      <c r="M41" s="82"/>
      <c r="N41" s="82"/>
      <c r="O41" s="82"/>
      <c r="P41" s="83"/>
    </row>
    <row r="42" spans="1:19" ht="42" customHeight="1" thickBot="1" x14ac:dyDescent="0.3">
      <c r="A42" s="73" t="s">
        <v>22</v>
      </c>
      <c r="B42" s="75" t="s">
        <v>21</v>
      </c>
      <c r="C42" s="76"/>
      <c r="D42" s="75" t="s">
        <v>20</v>
      </c>
      <c r="E42" s="76"/>
      <c r="F42" s="71" t="s">
        <v>16</v>
      </c>
      <c r="G42" s="78" t="s">
        <v>21</v>
      </c>
      <c r="H42" s="79"/>
      <c r="I42" s="75" t="s">
        <v>20</v>
      </c>
      <c r="J42" s="80"/>
      <c r="K42" s="60" t="s">
        <v>16</v>
      </c>
      <c r="L42" s="62" t="s">
        <v>19</v>
      </c>
      <c r="M42" s="63"/>
      <c r="N42" s="64" t="s">
        <v>18</v>
      </c>
      <c r="O42" s="64"/>
      <c r="P42" s="65" t="s">
        <v>17</v>
      </c>
      <c r="Q42" s="71" t="s">
        <v>16</v>
      </c>
      <c r="R42" s="65" t="s">
        <v>15</v>
      </c>
    </row>
    <row r="43" spans="1:19" ht="72.75" customHeight="1" thickBot="1" x14ac:dyDescent="0.3">
      <c r="A43" s="74"/>
      <c r="B43" s="37" t="s">
        <v>14</v>
      </c>
      <c r="C43" s="35" t="s">
        <v>13</v>
      </c>
      <c r="D43" s="34" t="s">
        <v>12</v>
      </c>
      <c r="E43" s="37" t="s">
        <v>11</v>
      </c>
      <c r="F43" s="77"/>
      <c r="G43" s="35" t="s">
        <v>14</v>
      </c>
      <c r="H43" s="34" t="s">
        <v>13</v>
      </c>
      <c r="I43" s="34" t="s">
        <v>12</v>
      </c>
      <c r="J43" s="34" t="s">
        <v>11</v>
      </c>
      <c r="K43" s="61"/>
      <c r="L43" s="34" t="s">
        <v>14</v>
      </c>
      <c r="M43" s="34" t="s">
        <v>13</v>
      </c>
      <c r="N43" s="37" t="s">
        <v>12</v>
      </c>
      <c r="O43" s="36" t="s">
        <v>11</v>
      </c>
      <c r="P43" s="66"/>
      <c r="Q43" s="72"/>
      <c r="R43" s="66"/>
    </row>
    <row r="44" spans="1:19" ht="84.75" customHeight="1" thickTop="1" thickBot="1" x14ac:dyDescent="0.3">
      <c r="A44" s="33" t="s">
        <v>31</v>
      </c>
      <c r="B44" s="23">
        <v>232</v>
      </c>
      <c r="C44" s="23">
        <v>346</v>
      </c>
      <c r="D44" s="23">
        <v>165</v>
      </c>
      <c r="E44" s="26">
        <v>198</v>
      </c>
      <c r="F44" s="32">
        <f>SUM(B44:E44)</f>
        <v>941</v>
      </c>
      <c r="G44" s="25">
        <v>259</v>
      </c>
      <c r="H44" s="23">
        <v>276</v>
      </c>
      <c r="I44" s="23">
        <v>31</v>
      </c>
      <c r="J44" s="24">
        <v>29</v>
      </c>
      <c r="K44" s="31">
        <f>SUM(G44:J44)</f>
        <v>595</v>
      </c>
      <c r="L44" s="97">
        <v>162</v>
      </c>
      <c r="M44" s="98"/>
      <c r="N44" s="23">
        <v>698</v>
      </c>
      <c r="O44" s="23">
        <v>832</v>
      </c>
      <c r="P44" s="22">
        <v>31</v>
      </c>
      <c r="Q44" s="30">
        <v>1692</v>
      </c>
      <c r="R44" s="28">
        <v>3328</v>
      </c>
      <c r="S44" s="20"/>
    </row>
    <row r="45" spans="1:19" ht="116.25" customHeight="1" thickTop="1" thickBot="1" x14ac:dyDescent="0.3">
      <c r="A45" s="33" t="s">
        <v>32</v>
      </c>
      <c r="B45" s="23">
        <v>267</v>
      </c>
      <c r="C45" s="23">
        <v>357</v>
      </c>
      <c r="D45" s="23">
        <v>163</v>
      </c>
      <c r="E45" s="26">
        <v>141</v>
      </c>
      <c r="F45" s="32">
        <f t="shared" ref="F45:F55" si="0">SUM(B45:E45)</f>
        <v>928</v>
      </c>
      <c r="G45" s="25">
        <v>169</v>
      </c>
      <c r="H45" s="23">
        <v>209</v>
      </c>
      <c r="I45" s="23">
        <v>15</v>
      </c>
      <c r="J45" s="24">
        <v>22</v>
      </c>
      <c r="K45" s="31">
        <f t="shared" ref="K45:K56" si="1">SUM(G45:J45)</f>
        <v>415</v>
      </c>
      <c r="L45" s="99">
        <v>268</v>
      </c>
      <c r="M45" s="68"/>
      <c r="N45" s="23">
        <v>1171</v>
      </c>
      <c r="O45" s="23">
        <v>1509</v>
      </c>
      <c r="P45" s="22">
        <v>40</v>
      </c>
      <c r="Q45" s="30">
        <v>2948</v>
      </c>
      <c r="R45" s="28">
        <v>4291</v>
      </c>
      <c r="S45" s="20"/>
    </row>
    <row r="46" spans="1:19" ht="84.75" customHeight="1" thickTop="1" thickBot="1" x14ac:dyDescent="0.3">
      <c r="A46" s="33" t="s">
        <v>33</v>
      </c>
      <c r="B46" s="23">
        <v>115</v>
      </c>
      <c r="C46" s="23">
        <v>298</v>
      </c>
      <c r="D46" s="23">
        <v>46</v>
      </c>
      <c r="E46" s="26">
        <v>43</v>
      </c>
      <c r="F46" s="32">
        <f t="shared" si="0"/>
        <v>502</v>
      </c>
      <c r="G46" s="25">
        <v>196</v>
      </c>
      <c r="H46" s="23">
        <v>239</v>
      </c>
      <c r="I46" s="23">
        <v>37</v>
      </c>
      <c r="J46" s="24">
        <v>18</v>
      </c>
      <c r="K46" s="31">
        <f t="shared" si="1"/>
        <v>490</v>
      </c>
      <c r="L46" s="99">
        <v>304</v>
      </c>
      <c r="M46" s="68"/>
      <c r="N46" s="23">
        <v>925</v>
      </c>
      <c r="O46" s="23">
        <v>996</v>
      </c>
      <c r="P46" s="22">
        <v>31</v>
      </c>
      <c r="Q46" s="30">
        <v>2256</v>
      </c>
      <c r="R46" s="28">
        <v>3248</v>
      </c>
      <c r="S46" s="20"/>
    </row>
    <row r="47" spans="1:19" ht="84.75" customHeight="1" thickTop="1" thickBot="1" x14ac:dyDescent="0.3">
      <c r="A47" s="33" t="s">
        <v>34</v>
      </c>
      <c r="B47" s="23">
        <v>117</v>
      </c>
      <c r="C47" s="23">
        <v>226</v>
      </c>
      <c r="D47" s="23">
        <v>43</v>
      </c>
      <c r="E47" s="26">
        <v>34</v>
      </c>
      <c r="F47" s="32">
        <f t="shared" si="0"/>
        <v>420</v>
      </c>
      <c r="G47" s="25">
        <v>225</v>
      </c>
      <c r="H47" s="23">
        <v>252</v>
      </c>
      <c r="I47" s="23">
        <v>28</v>
      </c>
      <c r="J47" s="24">
        <v>37</v>
      </c>
      <c r="K47" s="31">
        <f t="shared" si="1"/>
        <v>542</v>
      </c>
      <c r="L47" s="99">
        <v>176</v>
      </c>
      <c r="M47" s="68"/>
      <c r="N47" s="23">
        <v>335</v>
      </c>
      <c r="O47" s="23">
        <v>420</v>
      </c>
      <c r="P47" s="22">
        <v>19</v>
      </c>
      <c r="Q47" s="30">
        <f>L47+N47+O47</f>
        <v>931</v>
      </c>
      <c r="R47" s="28">
        <v>1893</v>
      </c>
      <c r="S47" s="20"/>
    </row>
    <row r="48" spans="1:19" ht="115.5" customHeight="1" thickTop="1" thickBot="1" x14ac:dyDescent="0.3">
      <c r="A48" s="27" t="s">
        <v>35</v>
      </c>
      <c r="B48" s="23">
        <v>207</v>
      </c>
      <c r="C48" s="23">
        <v>270</v>
      </c>
      <c r="D48" s="23">
        <v>102</v>
      </c>
      <c r="E48" s="24">
        <v>88</v>
      </c>
      <c r="F48" s="32">
        <f t="shared" si="0"/>
        <v>667</v>
      </c>
      <c r="G48" s="25">
        <v>219</v>
      </c>
      <c r="H48" s="23">
        <v>244</v>
      </c>
      <c r="I48" s="23">
        <v>9</v>
      </c>
      <c r="J48" s="24">
        <v>24</v>
      </c>
      <c r="K48" s="31">
        <f t="shared" si="1"/>
        <v>496</v>
      </c>
      <c r="L48" s="99">
        <v>170</v>
      </c>
      <c r="M48" s="68"/>
      <c r="N48" s="23">
        <v>495</v>
      </c>
      <c r="O48" s="23">
        <v>559</v>
      </c>
      <c r="P48" s="29">
        <v>17</v>
      </c>
      <c r="Q48" s="21">
        <v>1241</v>
      </c>
      <c r="R48" s="28">
        <v>2404</v>
      </c>
    </row>
    <row r="49" spans="1:19" ht="115.5" customHeight="1" thickTop="1" thickBot="1" x14ac:dyDescent="0.3">
      <c r="A49" s="27" t="s">
        <v>36</v>
      </c>
      <c r="B49" s="23">
        <v>153</v>
      </c>
      <c r="C49" s="23">
        <v>247</v>
      </c>
      <c r="D49" s="23">
        <v>17</v>
      </c>
      <c r="E49" s="24">
        <v>28</v>
      </c>
      <c r="F49" s="32">
        <f t="shared" si="0"/>
        <v>445</v>
      </c>
      <c r="G49" s="25">
        <v>286</v>
      </c>
      <c r="H49" s="23">
        <v>267</v>
      </c>
      <c r="I49" s="23">
        <v>19</v>
      </c>
      <c r="J49" s="24">
        <v>20</v>
      </c>
      <c r="K49" s="100">
        <f t="shared" si="1"/>
        <v>592</v>
      </c>
      <c r="L49" s="67">
        <v>74</v>
      </c>
      <c r="M49" s="68"/>
      <c r="N49" s="23">
        <v>138</v>
      </c>
      <c r="O49" s="23">
        <v>203</v>
      </c>
      <c r="P49" s="29">
        <v>10</v>
      </c>
      <c r="Q49" s="21">
        <v>425</v>
      </c>
      <c r="R49" s="28">
        <v>1462</v>
      </c>
    </row>
    <row r="50" spans="1:19" ht="115.5" customHeight="1" thickTop="1" thickBot="1" x14ac:dyDescent="0.3">
      <c r="A50" s="27" t="s">
        <v>37</v>
      </c>
      <c r="B50" s="23">
        <v>154</v>
      </c>
      <c r="C50" s="23">
        <v>267</v>
      </c>
      <c r="D50" s="23">
        <v>69</v>
      </c>
      <c r="E50" s="24">
        <v>69</v>
      </c>
      <c r="F50" s="32">
        <f t="shared" si="0"/>
        <v>559</v>
      </c>
      <c r="G50" s="25">
        <v>385</v>
      </c>
      <c r="H50" s="23">
        <v>393</v>
      </c>
      <c r="I50" s="23">
        <v>42</v>
      </c>
      <c r="J50" s="24">
        <v>30</v>
      </c>
      <c r="K50" s="31">
        <f t="shared" si="1"/>
        <v>850</v>
      </c>
      <c r="L50" s="99">
        <v>57</v>
      </c>
      <c r="M50" s="68"/>
      <c r="N50" s="23">
        <v>135</v>
      </c>
      <c r="O50" s="23">
        <v>132</v>
      </c>
      <c r="P50" s="29">
        <v>8</v>
      </c>
      <c r="Q50" s="21">
        <v>332</v>
      </c>
      <c r="R50" s="28">
        <v>1741</v>
      </c>
    </row>
    <row r="51" spans="1:19" ht="102.75" customHeight="1" thickTop="1" thickBot="1" x14ac:dyDescent="0.3">
      <c r="A51" s="27" t="s">
        <v>38</v>
      </c>
      <c r="B51" s="23">
        <v>117</v>
      </c>
      <c r="C51" s="23">
        <v>187</v>
      </c>
      <c r="D51" s="23">
        <v>55</v>
      </c>
      <c r="E51" s="24">
        <v>65</v>
      </c>
      <c r="F51" s="32">
        <f t="shared" si="0"/>
        <v>424</v>
      </c>
      <c r="G51" s="25">
        <v>235</v>
      </c>
      <c r="H51" s="23">
        <v>321</v>
      </c>
      <c r="I51" s="23">
        <v>57</v>
      </c>
      <c r="J51" s="24">
        <v>55</v>
      </c>
      <c r="K51" s="31">
        <f t="shared" si="1"/>
        <v>668</v>
      </c>
      <c r="L51" s="99">
        <v>16</v>
      </c>
      <c r="M51" s="68"/>
      <c r="N51" s="23">
        <v>27</v>
      </c>
      <c r="O51" s="23">
        <v>42</v>
      </c>
      <c r="P51" s="29">
        <v>3</v>
      </c>
      <c r="Q51" s="21">
        <v>88</v>
      </c>
      <c r="R51" s="28">
        <v>1180</v>
      </c>
    </row>
    <row r="52" spans="1:19" ht="155.25" customHeight="1" thickTop="1" thickBot="1" x14ac:dyDescent="0.3">
      <c r="A52" s="27" t="s">
        <v>39</v>
      </c>
      <c r="B52" s="23">
        <v>48</v>
      </c>
      <c r="C52" s="23">
        <v>70</v>
      </c>
      <c r="D52" s="23">
        <v>7</v>
      </c>
      <c r="E52" s="24">
        <v>11</v>
      </c>
      <c r="F52" s="32">
        <f t="shared" si="0"/>
        <v>136</v>
      </c>
      <c r="G52" s="25">
        <v>182</v>
      </c>
      <c r="H52" s="23">
        <v>258</v>
      </c>
      <c r="I52" s="23">
        <v>15</v>
      </c>
      <c r="J52" s="24">
        <v>19</v>
      </c>
      <c r="K52" s="100">
        <f t="shared" si="1"/>
        <v>474</v>
      </c>
      <c r="L52" s="67"/>
      <c r="M52" s="68"/>
      <c r="N52" s="23"/>
      <c r="O52" s="23"/>
      <c r="P52" s="29"/>
      <c r="Q52" s="21"/>
      <c r="R52" s="28">
        <v>610</v>
      </c>
    </row>
    <row r="53" spans="1:19" ht="115.5" customHeight="1" thickTop="1" thickBot="1" x14ac:dyDescent="0.3">
      <c r="A53" s="27" t="s">
        <v>40</v>
      </c>
      <c r="B53" s="23">
        <v>50</v>
      </c>
      <c r="C53" s="23">
        <v>58</v>
      </c>
      <c r="D53" s="23">
        <v>7</v>
      </c>
      <c r="E53" s="24">
        <v>19</v>
      </c>
      <c r="F53" s="32">
        <f t="shared" si="0"/>
        <v>134</v>
      </c>
      <c r="G53" s="25">
        <v>174</v>
      </c>
      <c r="H53" s="23">
        <v>192</v>
      </c>
      <c r="I53" s="23">
        <v>17</v>
      </c>
      <c r="J53" s="24">
        <v>12</v>
      </c>
      <c r="K53" s="31">
        <f t="shared" si="1"/>
        <v>395</v>
      </c>
      <c r="L53" s="99">
        <v>21</v>
      </c>
      <c r="M53" s="68"/>
      <c r="N53" s="23">
        <v>87</v>
      </c>
      <c r="O53" s="23">
        <v>70</v>
      </c>
      <c r="P53" s="29">
        <v>2</v>
      </c>
      <c r="Q53" s="21">
        <v>180</v>
      </c>
      <c r="R53" s="28">
        <v>709</v>
      </c>
    </row>
    <row r="54" spans="1:19" ht="115.5" customHeight="1" thickTop="1" thickBot="1" x14ac:dyDescent="0.3">
      <c r="A54" s="27" t="s">
        <v>41</v>
      </c>
      <c r="B54" s="23">
        <v>137</v>
      </c>
      <c r="C54" s="23">
        <v>328</v>
      </c>
      <c r="D54" s="23">
        <v>41</v>
      </c>
      <c r="E54" s="24">
        <v>37</v>
      </c>
      <c r="F54" s="32">
        <f t="shared" si="0"/>
        <v>543</v>
      </c>
      <c r="G54" s="25">
        <v>249</v>
      </c>
      <c r="H54" s="23">
        <v>335</v>
      </c>
      <c r="I54" s="23">
        <v>15</v>
      </c>
      <c r="J54" s="24">
        <v>13</v>
      </c>
      <c r="K54" s="100">
        <f t="shared" si="1"/>
        <v>612</v>
      </c>
      <c r="L54" s="99">
        <v>170</v>
      </c>
      <c r="M54" s="68"/>
      <c r="N54" s="23">
        <v>671</v>
      </c>
      <c r="O54" s="23">
        <v>743</v>
      </c>
      <c r="P54" s="29">
        <v>23</v>
      </c>
      <c r="Q54" s="21">
        <v>1607</v>
      </c>
      <c r="R54" s="28">
        <v>2762</v>
      </c>
    </row>
    <row r="55" spans="1:19" ht="115.5" customHeight="1" thickTop="1" thickBot="1" x14ac:dyDescent="0.3">
      <c r="A55" s="27" t="s">
        <v>42</v>
      </c>
      <c r="B55" s="23">
        <v>66</v>
      </c>
      <c r="C55" s="23">
        <v>106</v>
      </c>
      <c r="D55" s="23">
        <v>38</v>
      </c>
      <c r="E55" s="24">
        <v>36</v>
      </c>
      <c r="F55" s="32">
        <f t="shared" si="0"/>
        <v>246</v>
      </c>
      <c r="G55" s="25">
        <v>182</v>
      </c>
      <c r="H55" s="23">
        <v>205</v>
      </c>
      <c r="I55" s="23">
        <v>9</v>
      </c>
      <c r="J55" s="24">
        <v>14</v>
      </c>
      <c r="K55" s="100">
        <f t="shared" si="1"/>
        <v>410</v>
      </c>
      <c r="L55" s="67">
        <v>85</v>
      </c>
      <c r="M55" s="68"/>
      <c r="N55" s="23">
        <v>207</v>
      </c>
      <c r="O55" s="23">
        <v>225</v>
      </c>
      <c r="P55" s="29">
        <v>10</v>
      </c>
      <c r="Q55" s="21">
        <v>527</v>
      </c>
      <c r="R55" s="43">
        <v>1183</v>
      </c>
    </row>
    <row r="56" spans="1:19" ht="25.5" thickTop="1" thickBot="1" x14ac:dyDescent="0.3">
      <c r="B56" s="23"/>
      <c r="C56" s="23"/>
      <c r="D56" s="23"/>
      <c r="E56" s="26"/>
      <c r="F56" s="32"/>
      <c r="G56" s="25"/>
      <c r="H56" s="23"/>
      <c r="I56" s="23"/>
      <c r="J56" s="24"/>
      <c r="K56" s="102">
        <f t="shared" si="1"/>
        <v>0</v>
      </c>
      <c r="L56" s="99"/>
      <c r="M56" s="68"/>
      <c r="N56" s="23"/>
      <c r="O56" s="23"/>
      <c r="P56" s="22"/>
      <c r="Q56" s="105">
        <f>L56+N56+O56</f>
        <v>0</v>
      </c>
      <c r="R56" s="28"/>
      <c r="S56" s="20"/>
    </row>
    <row r="57" spans="1:19" ht="20.25" thickTop="1" thickBot="1" x14ac:dyDescent="0.35">
      <c r="A57" s="19" t="s">
        <v>10</v>
      </c>
      <c r="B57" s="16">
        <f t="shared" ref="B57:H57" si="2">SUM(B44:B55)</f>
        <v>1663</v>
      </c>
      <c r="C57" s="16">
        <f t="shared" si="2"/>
        <v>2760</v>
      </c>
      <c r="D57" s="16">
        <f t="shared" si="2"/>
        <v>753</v>
      </c>
      <c r="E57" s="18">
        <f t="shared" si="2"/>
        <v>769</v>
      </c>
      <c r="F57" s="15">
        <f>SUM(F44:F55)</f>
        <v>5945</v>
      </c>
      <c r="G57" s="17">
        <f t="shared" si="2"/>
        <v>2761</v>
      </c>
      <c r="H57" s="17">
        <f t="shared" si="2"/>
        <v>3191</v>
      </c>
      <c r="I57" s="17">
        <f t="shared" ref="I57:K57" si="3">SUM(I44:I55)</f>
        <v>294</v>
      </c>
      <c r="J57" s="101">
        <f t="shared" si="3"/>
        <v>293</v>
      </c>
      <c r="K57" s="109">
        <f t="shared" si="3"/>
        <v>6539</v>
      </c>
      <c r="L57" s="107">
        <f>SUM(L44:L55)</f>
        <v>1503</v>
      </c>
      <c r="M57" s="108"/>
      <c r="N57" s="17">
        <f t="shared" ref="N57:P57" si="4">SUM(N44:N55)</f>
        <v>4889</v>
      </c>
      <c r="O57" s="17">
        <f t="shared" si="4"/>
        <v>5731</v>
      </c>
      <c r="P57" s="104">
        <f t="shared" si="4"/>
        <v>194</v>
      </c>
      <c r="Q57" s="15">
        <v>12317</v>
      </c>
      <c r="R57" s="14"/>
    </row>
    <row r="58" spans="1:19" ht="25.5" customHeight="1" thickTop="1" x14ac:dyDescent="0.25">
      <c r="A58" s="13"/>
      <c r="B58" s="9"/>
      <c r="C58" s="9"/>
      <c r="D58" s="9"/>
      <c r="E58" s="9"/>
      <c r="G58" s="9"/>
      <c r="H58" s="9"/>
      <c r="I58" s="9"/>
      <c r="K58" s="103"/>
      <c r="L58" s="12"/>
      <c r="M58" s="12"/>
      <c r="N58" s="12"/>
      <c r="O58" s="12"/>
      <c r="P58" s="12"/>
      <c r="Q58" s="106"/>
      <c r="R58" s="2"/>
      <c r="S58" s="2"/>
    </row>
    <row r="59" spans="1:19" ht="15" customHeight="1" x14ac:dyDescent="0.25">
      <c r="A59" s="11" t="s">
        <v>9</v>
      </c>
      <c r="B59" s="10"/>
      <c r="C59" s="9"/>
      <c r="D59" s="9"/>
      <c r="E59" s="9"/>
      <c r="F59" s="10"/>
      <c r="G59" s="9"/>
      <c r="H59" s="9"/>
      <c r="I59" s="9"/>
      <c r="J59" s="9"/>
      <c r="K59" s="9"/>
      <c r="L59" s="4"/>
      <c r="M59" s="4"/>
      <c r="N59" s="4"/>
      <c r="O59" s="4"/>
      <c r="P59" s="4"/>
      <c r="Q59" s="2"/>
      <c r="R59" s="2"/>
      <c r="S59" s="2"/>
    </row>
    <row r="60" spans="1:19" ht="18" customHeight="1" x14ac:dyDescent="0.3">
      <c r="A60" s="7" t="s">
        <v>8</v>
      </c>
      <c r="B60" s="8"/>
      <c r="C60" s="8"/>
      <c r="D60" s="69">
        <f>F57</f>
        <v>5945</v>
      </c>
      <c r="E60" s="70"/>
      <c r="F60" s="70"/>
      <c r="G60" s="70"/>
      <c r="H60" s="70"/>
      <c r="I60" s="70"/>
      <c r="J60" s="70"/>
      <c r="K60" s="70"/>
      <c r="L60" s="4"/>
      <c r="M60" s="4"/>
      <c r="N60" s="4"/>
      <c r="O60" s="4"/>
      <c r="P60" s="4"/>
      <c r="Q60" s="2"/>
      <c r="R60" s="2"/>
      <c r="S60" s="2"/>
    </row>
    <row r="61" spans="1:19" ht="18.75" x14ac:dyDescent="0.3">
      <c r="A61" s="7" t="s">
        <v>7</v>
      </c>
      <c r="B61" s="5"/>
      <c r="D61" s="58">
        <f>K57</f>
        <v>6539</v>
      </c>
      <c r="E61" s="59"/>
      <c r="F61" s="59"/>
      <c r="G61" s="59"/>
      <c r="H61" s="59"/>
      <c r="I61" s="59"/>
      <c r="J61" s="59"/>
      <c r="K61" s="59"/>
      <c r="L61" s="4"/>
      <c r="M61" s="4"/>
      <c r="N61" s="4"/>
      <c r="O61" s="4"/>
      <c r="P61" s="4"/>
      <c r="Q61" s="2"/>
      <c r="R61" s="2"/>
      <c r="S61" s="2"/>
    </row>
    <row r="62" spans="1:19" ht="18" customHeight="1" thickBot="1" x14ac:dyDescent="0.35">
      <c r="A62" s="6" t="s">
        <v>6</v>
      </c>
      <c r="B62" s="5"/>
      <c r="C62" s="5"/>
      <c r="D62" s="51">
        <f>Q57</f>
        <v>12317</v>
      </c>
      <c r="E62" s="52"/>
      <c r="F62" s="52"/>
      <c r="G62" s="52"/>
      <c r="H62" s="52"/>
      <c r="I62" s="52"/>
      <c r="J62" s="52"/>
      <c r="K62" s="52"/>
      <c r="L62" s="4"/>
      <c r="M62" s="4"/>
      <c r="N62" s="4"/>
      <c r="O62" s="4"/>
      <c r="P62" s="4"/>
      <c r="Q62" s="2"/>
      <c r="R62" s="2"/>
      <c r="S62" s="2"/>
    </row>
    <row r="63" spans="1:19" ht="36.75" customHeight="1" thickTop="1" thickBot="1" x14ac:dyDescent="0.45">
      <c r="A63" s="53" t="s">
        <v>44</v>
      </c>
      <c r="B63" s="54"/>
      <c r="C63" s="54"/>
      <c r="D63" s="55">
        <v>24801</v>
      </c>
      <c r="E63" s="56"/>
      <c r="F63" s="56"/>
      <c r="G63" s="56"/>
      <c r="H63" s="56"/>
      <c r="I63" s="56"/>
      <c r="J63" s="56"/>
      <c r="K63" s="56"/>
      <c r="L63" s="57"/>
      <c r="M63" s="57"/>
      <c r="N63" s="57"/>
      <c r="O63" s="57"/>
      <c r="P63" s="57"/>
      <c r="Q63" s="57"/>
      <c r="R63" s="2"/>
      <c r="S63" s="2"/>
    </row>
    <row r="64" spans="1:19" ht="36.75" customHeight="1" x14ac:dyDescent="0.4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48" t="s">
        <v>5</v>
      </c>
      <c r="M64" s="48"/>
      <c r="N64" s="46" t="s">
        <v>4</v>
      </c>
      <c r="O64" s="46"/>
      <c r="P64" s="46"/>
      <c r="Q64" s="46"/>
      <c r="R64" s="46"/>
      <c r="S64" s="2"/>
    </row>
    <row r="65" spans="1:19" ht="57" customHeight="1" x14ac:dyDescent="0.4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48" t="s">
        <v>3</v>
      </c>
      <c r="M65" s="48"/>
      <c r="N65" s="49"/>
      <c r="O65" s="49"/>
      <c r="P65" s="49"/>
      <c r="Q65" s="49"/>
      <c r="R65" s="49"/>
      <c r="S65" s="2"/>
    </row>
    <row r="66" spans="1:19" ht="15.75" customHeight="1" x14ac:dyDescent="0.4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44"/>
      <c r="M66" s="44"/>
      <c r="N66" s="50" t="s">
        <v>2</v>
      </c>
      <c r="O66" s="50"/>
      <c r="P66" s="50"/>
      <c r="Q66" s="50"/>
      <c r="R66" s="50"/>
      <c r="S66" s="2"/>
    </row>
    <row r="67" spans="1:19" ht="15" customHeight="1" x14ac:dyDescent="0.4">
      <c r="A67" s="2"/>
      <c r="B67" s="2"/>
      <c r="C67" s="2"/>
      <c r="D67" s="2"/>
      <c r="E67" s="2"/>
      <c r="F67" s="2"/>
      <c r="G67" s="2"/>
      <c r="H67" s="3"/>
      <c r="I67" s="3"/>
      <c r="J67" s="3"/>
      <c r="K67" s="3"/>
      <c r="L67" s="44"/>
      <c r="M67" s="44"/>
      <c r="N67" s="50" t="s">
        <v>1</v>
      </c>
      <c r="O67" s="50"/>
      <c r="P67" s="50"/>
      <c r="Q67" s="50"/>
      <c r="R67" s="50"/>
      <c r="S67" s="2"/>
    </row>
    <row r="68" spans="1:19" ht="35.25" customHeight="1" x14ac:dyDescent="0.4">
      <c r="A68" s="2"/>
      <c r="B68" s="2"/>
      <c r="C68" s="2"/>
      <c r="D68" s="2"/>
      <c r="E68" s="2"/>
      <c r="F68" s="2"/>
      <c r="G68" s="2"/>
      <c r="H68" s="3"/>
      <c r="I68" s="3"/>
      <c r="J68" s="3"/>
      <c r="K68" s="3"/>
      <c r="L68" s="44" t="s">
        <v>0</v>
      </c>
      <c r="M68" s="44"/>
      <c r="N68" s="45">
        <v>45476</v>
      </c>
      <c r="O68" s="46"/>
      <c r="P68" s="46"/>
      <c r="Q68" s="46"/>
      <c r="R68" s="46"/>
      <c r="S68" s="2"/>
    </row>
    <row r="69" spans="1:1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7"/>
      <c r="M69" s="47"/>
      <c r="N69" s="47"/>
      <c r="O69" s="47"/>
      <c r="P69" s="47"/>
      <c r="Q69" s="47"/>
      <c r="R69" s="1"/>
      <c r="S69" s="1"/>
    </row>
  </sheetData>
  <mergeCells count="57">
    <mergeCell ref="L46:M46"/>
    <mergeCell ref="L47:M47"/>
    <mergeCell ref="L54:M54"/>
    <mergeCell ref="L57:M57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  <mergeCell ref="B41:F41"/>
    <mergeCell ref="G41:K41"/>
    <mergeCell ref="Q42:Q43"/>
    <mergeCell ref="R42:R43"/>
    <mergeCell ref="A42:A43"/>
    <mergeCell ref="B42:C42"/>
    <mergeCell ref="D42:E42"/>
    <mergeCell ref="F42:F43"/>
    <mergeCell ref="G42:H42"/>
    <mergeCell ref="I42:J42"/>
    <mergeCell ref="D61:K61"/>
    <mergeCell ref="K42:K43"/>
    <mergeCell ref="L42:M42"/>
    <mergeCell ref="N42:O42"/>
    <mergeCell ref="P42:P43"/>
    <mergeCell ref="L48:M48"/>
    <mergeCell ref="L56:M56"/>
    <mergeCell ref="D60:K60"/>
    <mergeCell ref="L49:M49"/>
    <mergeCell ref="L50:M50"/>
    <mergeCell ref="L51:M51"/>
    <mergeCell ref="L52:M52"/>
    <mergeCell ref="L53:M53"/>
    <mergeCell ref="L55:M55"/>
    <mergeCell ref="L44:M44"/>
    <mergeCell ref="L45:M45"/>
    <mergeCell ref="D62:K62"/>
    <mergeCell ref="A63:C63"/>
    <mergeCell ref="D63:K63"/>
    <mergeCell ref="L63:Q63"/>
    <mergeCell ref="L64:M64"/>
    <mergeCell ref="N64:R64"/>
    <mergeCell ref="L68:M68"/>
    <mergeCell ref="N68:R68"/>
    <mergeCell ref="L69:Q69"/>
    <mergeCell ref="L65:M65"/>
    <mergeCell ref="N65:R65"/>
    <mergeCell ref="L66:M66"/>
    <mergeCell ref="N66:R66"/>
    <mergeCell ref="L67:M67"/>
    <mergeCell ref="N67:R67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ENE-DIC</vt:lpstr>
      <vt:lpstr>'ENE-DIC'!Print_Area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Javier</dc:creator>
  <cp:lastModifiedBy>Rodrigo Soto Abreu</cp:lastModifiedBy>
  <cp:lastPrinted>2026-01-13T13:33:05Z</cp:lastPrinted>
  <dcterms:created xsi:type="dcterms:W3CDTF">2025-12-26T15:47:19Z</dcterms:created>
  <dcterms:modified xsi:type="dcterms:W3CDTF">2026-01-13T13:33:30Z</dcterms:modified>
</cp:coreProperties>
</file>