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MARZO 2023\ESTADÌSTICAS\"/>
    </mc:Choice>
  </mc:AlternateContent>
  <xr:revisionPtr revIDLastSave="0" documentId="13_ncr:1_{C53F093F-252F-4FF1-AF1E-3F1A4AABB3A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-MARZO 2023" sheetId="7" r:id="rId1"/>
  </sheets>
  <definedNames>
    <definedName name="_xlnm.Print_Area" localSheetId="0">'ENERO-MARZO 2023'!$A$1:$Q$22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7" l="1"/>
  <c r="F12" i="7"/>
  <c r="F10" i="7"/>
  <c r="O13" i="7" l="1"/>
  <c r="N13" i="7"/>
  <c r="M13" i="7"/>
  <c r="L13" i="7"/>
  <c r="J13" i="7"/>
  <c r="I13" i="7"/>
  <c r="H13" i="7"/>
  <c r="G13" i="7"/>
  <c r="E13" i="7"/>
  <c r="D13" i="7"/>
  <c r="C13" i="7"/>
  <c r="B13" i="7"/>
  <c r="P12" i="7"/>
  <c r="Q12" i="7" s="1"/>
  <c r="P11" i="7"/>
  <c r="K11" i="7"/>
  <c r="F11" i="7"/>
  <c r="P10" i="7"/>
  <c r="Q10" i="7" s="1"/>
  <c r="K10" i="7"/>
  <c r="Q11" i="7" l="1"/>
  <c r="P13" i="7"/>
  <c r="D18" i="7" s="1"/>
  <c r="K13" i="7"/>
  <c r="D17" i="7" s="1"/>
  <c r="F13" i="7"/>
  <c r="D16" i="7" s="1"/>
  <c r="D19" i="7" l="1"/>
</calcChain>
</file>

<file path=xl/sharedStrings.xml><?xml version="1.0" encoding="utf-8"?>
<sst xmlns="http://schemas.openxmlformats.org/spreadsheetml/2006/main" count="41" uniqueCount="29">
  <si>
    <t>Total</t>
  </si>
  <si>
    <t xml:space="preserve">Adultos </t>
  </si>
  <si>
    <t xml:space="preserve">VISITANTES ESCOLARES </t>
  </si>
  <si>
    <t xml:space="preserve">Sumas </t>
  </si>
  <si>
    <t xml:space="preserve">Alumnos </t>
  </si>
  <si>
    <t>Niños</t>
  </si>
  <si>
    <t>RESUMEN:</t>
  </si>
  <si>
    <t>Fecha en que se rinde este informe</t>
  </si>
  <si>
    <t xml:space="preserve">  Visitantes  extranjeros :</t>
  </si>
  <si>
    <t xml:space="preserve">        Visitantes Escolares:</t>
  </si>
  <si>
    <t>NACIONALES</t>
  </si>
  <si>
    <t>EXTRANJEROS</t>
  </si>
  <si>
    <t>DIRECCIÓN DEL MUSEO JUAN PABLO DUARTE</t>
  </si>
  <si>
    <t>VÍA: OFICINA DE ACCESO A LA INFORMACION PÚBLICA</t>
  </si>
  <si>
    <t>MES</t>
  </si>
  <si>
    <t>ENERO</t>
  </si>
  <si>
    <t>FEBRERO</t>
  </si>
  <si>
    <t>MARZO</t>
  </si>
  <si>
    <t>Infantes</t>
  </si>
  <si>
    <t>Hombres</t>
  </si>
  <si>
    <t>Mujeres</t>
  </si>
  <si>
    <t>Niñas</t>
  </si>
  <si>
    <t>Período del Trimestre (mes | año) : Enero - Marzo 2023</t>
  </si>
  <si>
    <t>Total general x mes</t>
  </si>
  <si>
    <t xml:space="preserve">   Visitantes nacionales:</t>
  </si>
  <si>
    <t>Total general en el trimestre:</t>
  </si>
  <si>
    <t>Profesores/Padres</t>
  </si>
  <si>
    <t>Estadísticas de Visitas al Museo Juan Pablo Duarte</t>
  </si>
  <si>
    <t>FirmaDirector del Museo Juan Pablo 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</si>
</sst>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Amasis MT Pro Light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0" fillId="0" borderId="14" xfId="0" applyBorder="1"/>
    <xf numFmtId="0" fontId="0" fillId="0" borderId="5" xfId="0" applyBorder="1"/>
    <xf numFmtId="0" fontId="0" fillId="0" borderId="10" xfId="0" applyBorder="1"/>
    <xf numFmtId="0" fontId="1" fillId="0" borderId="5" xfId="0" applyFont="1" applyBorder="1"/>
    <xf numFmtId="0" fontId="1" fillId="0" borderId="0" xfId="0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0" fillId="0" borderId="19" xfId="0" applyBorder="1"/>
    <xf numFmtId="0" fontId="1" fillId="0" borderId="37" xfId="0" applyFont="1" applyBorder="1" applyAlignment="1">
      <alignment horizontal="center" vertical="center" textRotation="90" wrapText="1"/>
    </xf>
    <xf numFmtId="41" fontId="0" fillId="0" borderId="8" xfId="0" applyNumberFormat="1" applyBorder="1"/>
    <xf numFmtId="41" fontId="0" fillId="0" borderId="15" xfId="0" applyNumberFormat="1" applyBorder="1"/>
    <xf numFmtId="0" fontId="0" fillId="0" borderId="39" xfId="0" applyBorder="1"/>
    <xf numFmtId="0" fontId="1" fillId="0" borderId="41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0" fontId="0" fillId="0" borderId="40" xfId="0" applyBorder="1"/>
    <xf numFmtId="0" fontId="0" fillId="0" borderId="33" xfId="0" applyBorder="1"/>
    <xf numFmtId="0" fontId="1" fillId="0" borderId="33" xfId="0" applyFont="1" applyBorder="1"/>
    <xf numFmtId="0" fontId="1" fillId="0" borderId="34" xfId="0" applyFont="1" applyBorder="1"/>
    <xf numFmtId="0" fontId="0" fillId="0" borderId="29" xfId="0" applyBorder="1" applyAlignment="1">
      <alignment horizontal="center"/>
    </xf>
    <xf numFmtId="0" fontId="0" fillId="0" borderId="42" xfId="0" applyBorder="1" applyAlignment="1">
      <alignment horizontal="center" textRotation="255"/>
    </xf>
    <xf numFmtId="0" fontId="0" fillId="0" borderId="40" xfId="0" applyBorder="1" applyAlignment="1">
      <alignment horizontal="center" textRotation="255"/>
    </xf>
    <xf numFmtId="0" fontId="6" fillId="0" borderId="1" xfId="0" applyFont="1" applyBorder="1" applyAlignment="1">
      <alignment vertical="center"/>
    </xf>
    <xf numFmtId="41" fontId="6" fillId="0" borderId="29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1" fontId="7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4" fontId="0" fillId="0" borderId="13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41" fontId="7" fillId="0" borderId="26" xfId="0" applyNumberFormat="1" applyFont="1" applyBorder="1"/>
    <xf numFmtId="0" fontId="6" fillId="0" borderId="26" xfId="0" applyFont="1" applyBorder="1"/>
    <xf numFmtId="0" fontId="6" fillId="0" borderId="25" xfId="0" applyFont="1" applyBorder="1"/>
    <xf numFmtId="0" fontId="1" fillId="0" borderId="32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3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textRotation="255"/>
    </xf>
    <xf numFmtId="0" fontId="0" fillId="0" borderId="22" xfId="0" applyBorder="1" applyAlignment="1">
      <alignment horizontal="center"/>
    </xf>
    <xf numFmtId="14" fontId="0" fillId="0" borderId="14" xfId="0" applyNumberFormat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6" fillId="0" borderId="47" xfId="0" applyFont="1" applyBorder="1" applyAlignment="1">
      <alignment vertical="center"/>
    </xf>
    <xf numFmtId="41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1" fontId="1" fillId="0" borderId="38" xfId="0" applyNumberFormat="1" applyFont="1" applyBorder="1"/>
    <xf numFmtId="41" fontId="1" fillId="0" borderId="24" xfId="0" applyNumberFormat="1" applyFont="1" applyBorder="1"/>
    <xf numFmtId="41" fontId="7" fillId="0" borderId="2" xfId="0" applyNumberFormat="1" applyFont="1" applyBorder="1"/>
    <xf numFmtId="0" fontId="7" fillId="0" borderId="2" xfId="0" applyFont="1" applyBorder="1"/>
    <xf numFmtId="0" fontId="7" fillId="0" borderId="3" xfId="0" applyFont="1" applyBorder="1"/>
    <xf numFmtId="41" fontId="8" fillId="0" borderId="6" xfId="0" applyNumberFormat="1" applyFont="1" applyBorder="1"/>
    <xf numFmtId="0" fontId="8" fillId="0" borderId="6" xfId="0" applyFont="1" applyBorder="1"/>
    <xf numFmtId="0" fontId="8" fillId="0" borderId="18" xfId="0" applyFont="1" applyBorder="1"/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404812</xdr:colOff>
      <xdr:row>4</xdr:row>
      <xdr:rowOff>357188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3" y="35717"/>
          <a:ext cx="1304922" cy="1285877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sheetPr>
    <pageSetUpPr fitToPage="1"/>
  </sheetPr>
  <dimension ref="A1:Q20"/>
  <sheetViews>
    <sheetView tabSelected="1" view="pageBreakPreview" zoomScale="80" zoomScaleNormal="60" zoomScaleSheetLayoutView="80" workbookViewId="0">
      <selection activeCell="J10" sqref="J10"/>
    </sheetView>
  </sheetViews>
  <sheetFormatPr baseColWidth="10" defaultRowHeight="15" x14ac:dyDescent="0.25"/>
  <cols>
    <col min="1" max="1" width="8.5703125" customWidth="1"/>
    <col min="2" max="5" width="8.7109375" customWidth="1"/>
    <col min="7" max="10" width="8.7109375" customWidth="1"/>
    <col min="11" max="11" width="11.140625" customWidth="1"/>
    <col min="12" max="15" width="8.7109375" customWidth="1"/>
    <col min="16" max="16" width="11.7109375" customWidth="1"/>
    <col min="17" max="17" width="15.42578125" customWidth="1"/>
  </cols>
  <sheetData>
    <row r="1" spans="1:17" ht="21.75" x14ac:dyDescent="0.25">
      <c r="A1" s="95" t="s">
        <v>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ht="18.75" customHeight="1" x14ac:dyDescent="0.25">
      <c r="A2" s="96" t="s">
        <v>13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18.75" customHeight="1" x14ac:dyDescent="0.4">
      <c r="A3" s="94" t="s">
        <v>27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16.5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30.75" customHeight="1" thickBot="1" x14ac:dyDescent="0.35">
      <c r="A5" s="97" t="s">
        <v>22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17" ht="29.25" customHeight="1" thickBot="1" x14ac:dyDescent="0.3">
      <c r="A6" s="25"/>
      <c r="B6" s="44" t="s">
        <v>10</v>
      </c>
      <c r="C6" s="45"/>
      <c r="D6" s="45"/>
      <c r="E6" s="45"/>
      <c r="F6" s="46"/>
      <c r="G6" s="47" t="s">
        <v>11</v>
      </c>
      <c r="H6" s="48"/>
      <c r="I6" s="48"/>
      <c r="J6" s="48"/>
      <c r="K6" s="49"/>
      <c r="L6" s="47" t="s">
        <v>2</v>
      </c>
      <c r="M6" s="78"/>
      <c r="N6" s="78"/>
      <c r="O6" s="78"/>
      <c r="P6" s="79"/>
    </row>
    <row r="7" spans="1:17" ht="16.5" customHeight="1" thickBot="1" x14ac:dyDescent="0.3">
      <c r="A7" s="50" t="s">
        <v>14</v>
      </c>
      <c r="B7" s="37" t="s">
        <v>1</v>
      </c>
      <c r="C7" s="52"/>
      <c r="D7" s="37" t="s">
        <v>18</v>
      </c>
      <c r="E7" s="52"/>
      <c r="F7" s="39" t="s">
        <v>0</v>
      </c>
      <c r="G7" s="54" t="s">
        <v>1</v>
      </c>
      <c r="H7" s="55"/>
      <c r="I7" s="69" t="s">
        <v>18</v>
      </c>
      <c r="J7" s="70"/>
      <c r="K7" s="71" t="s">
        <v>0</v>
      </c>
      <c r="L7" s="73" t="s">
        <v>26</v>
      </c>
      <c r="M7" s="73"/>
      <c r="N7" s="37" t="s">
        <v>4</v>
      </c>
      <c r="O7" s="38"/>
      <c r="P7" s="39" t="s">
        <v>0</v>
      </c>
      <c r="Q7" s="81" t="s">
        <v>23</v>
      </c>
    </row>
    <row r="8" spans="1:17" ht="52.5" customHeight="1" thickBot="1" x14ac:dyDescent="0.3">
      <c r="A8" s="51"/>
      <c r="B8" s="16" t="s">
        <v>19</v>
      </c>
      <c r="C8" s="18" t="s">
        <v>20</v>
      </c>
      <c r="D8" s="19" t="s">
        <v>5</v>
      </c>
      <c r="E8" s="20" t="s">
        <v>21</v>
      </c>
      <c r="F8" s="53"/>
      <c r="G8" s="13" t="s">
        <v>19</v>
      </c>
      <c r="H8" s="3" t="s">
        <v>20</v>
      </c>
      <c r="I8" s="3" t="s">
        <v>5</v>
      </c>
      <c r="J8" s="3" t="s">
        <v>21</v>
      </c>
      <c r="K8" s="72"/>
      <c r="L8" s="15" t="s">
        <v>19</v>
      </c>
      <c r="M8" s="3" t="s">
        <v>20</v>
      </c>
      <c r="N8" s="11" t="s">
        <v>5</v>
      </c>
      <c r="O8" s="12" t="s">
        <v>21</v>
      </c>
      <c r="P8" s="40"/>
      <c r="Q8" s="82"/>
    </row>
    <row r="9" spans="1:17" ht="9.75" customHeight="1" thickBot="1" x14ac:dyDescent="0.3">
      <c r="A9" s="26"/>
      <c r="B9" s="1"/>
      <c r="C9" s="14"/>
      <c r="D9" s="14"/>
      <c r="E9" s="14"/>
      <c r="F9" s="22"/>
      <c r="G9" s="1"/>
      <c r="H9" s="2"/>
      <c r="I9" s="2"/>
      <c r="J9" s="2"/>
      <c r="K9" s="1"/>
      <c r="L9" s="2"/>
      <c r="M9" s="2"/>
      <c r="N9" s="2"/>
      <c r="O9" s="2"/>
      <c r="P9" s="27"/>
      <c r="Q9" s="80"/>
    </row>
    <row r="10" spans="1:17" ht="90" customHeight="1" thickBot="1" x14ac:dyDescent="0.3">
      <c r="A10" s="33" t="s">
        <v>15</v>
      </c>
      <c r="B10" s="35">
        <v>173</v>
      </c>
      <c r="C10" s="35">
        <v>241</v>
      </c>
      <c r="D10" s="35">
        <v>87</v>
      </c>
      <c r="E10" s="35">
        <v>106</v>
      </c>
      <c r="F10" s="36">
        <f>SUM(B10:E10)</f>
        <v>607</v>
      </c>
      <c r="G10" s="35">
        <v>99</v>
      </c>
      <c r="H10" s="35">
        <v>90</v>
      </c>
      <c r="I10" s="35">
        <v>13</v>
      </c>
      <c r="J10" s="35">
        <v>14</v>
      </c>
      <c r="K10" s="35">
        <f>SUM(G10:J10)</f>
        <v>216</v>
      </c>
      <c r="L10" s="35">
        <v>84</v>
      </c>
      <c r="M10" s="35">
        <v>180</v>
      </c>
      <c r="N10" s="35">
        <v>637</v>
      </c>
      <c r="O10" s="35">
        <v>698</v>
      </c>
      <c r="P10" s="83">
        <f>SUM(L10:O10)</f>
        <v>1599</v>
      </c>
      <c r="Q10" s="84">
        <f>F10+K10+P10</f>
        <v>2422</v>
      </c>
    </row>
    <row r="11" spans="1:17" ht="138.75" customHeight="1" thickBot="1" x14ac:dyDescent="0.3">
      <c r="A11" s="74" t="s">
        <v>16</v>
      </c>
      <c r="B11" s="35">
        <v>237</v>
      </c>
      <c r="C11" s="35">
        <v>340</v>
      </c>
      <c r="D11" s="35">
        <v>140</v>
      </c>
      <c r="E11" s="35">
        <v>154</v>
      </c>
      <c r="F11" s="35">
        <f t="shared" ref="F11" si="0">SUM(B11:E11)</f>
        <v>871</v>
      </c>
      <c r="G11" s="35">
        <v>104</v>
      </c>
      <c r="H11" s="35">
        <v>155</v>
      </c>
      <c r="I11" s="35">
        <v>33</v>
      </c>
      <c r="J11" s="35">
        <v>33</v>
      </c>
      <c r="K11" s="35">
        <f t="shared" ref="K11" si="1">SUM(G11:J11)</f>
        <v>325</v>
      </c>
      <c r="L11" s="35">
        <v>91</v>
      </c>
      <c r="M11" s="35">
        <v>118</v>
      </c>
      <c r="N11" s="35">
        <v>1928</v>
      </c>
      <c r="O11" s="35">
        <v>2319</v>
      </c>
      <c r="P11" s="83">
        <f>SUM(L11:O11)</f>
        <v>4456</v>
      </c>
      <c r="Q11" s="85">
        <f>F11+K11+P11</f>
        <v>5652</v>
      </c>
    </row>
    <row r="12" spans="1:17" ht="85.5" customHeight="1" thickBot="1" x14ac:dyDescent="0.3">
      <c r="A12" s="34" t="s">
        <v>17</v>
      </c>
      <c r="B12" s="35">
        <v>162</v>
      </c>
      <c r="C12" s="35">
        <v>209</v>
      </c>
      <c r="D12" s="35">
        <v>52</v>
      </c>
      <c r="E12" s="35">
        <v>68</v>
      </c>
      <c r="F12" s="35">
        <f>SUM(B12:E12)</f>
        <v>491</v>
      </c>
      <c r="G12" s="35">
        <v>74</v>
      </c>
      <c r="H12" s="35">
        <v>71</v>
      </c>
      <c r="I12" s="35">
        <v>13</v>
      </c>
      <c r="J12" s="35">
        <v>9</v>
      </c>
      <c r="K12" s="35">
        <f>SUM(G12:J12)</f>
        <v>167</v>
      </c>
      <c r="L12" s="35">
        <v>154</v>
      </c>
      <c r="M12" s="35">
        <v>287</v>
      </c>
      <c r="N12" s="35">
        <v>1866</v>
      </c>
      <c r="O12" s="35">
        <v>2086</v>
      </c>
      <c r="P12" s="83">
        <f>SUM(L12:O12)</f>
        <v>4393</v>
      </c>
      <c r="Q12" s="85">
        <f>F12+K12+P12</f>
        <v>5051</v>
      </c>
    </row>
    <row r="13" spans="1:17" ht="18" customHeight="1" thickTop="1" x14ac:dyDescent="0.25">
      <c r="A13" s="28" t="s">
        <v>3</v>
      </c>
      <c r="B13" s="23">
        <f t="shared" ref="B13:P13" si="2">SUM(B10:B12)</f>
        <v>572</v>
      </c>
      <c r="C13" s="23">
        <f t="shared" si="2"/>
        <v>790</v>
      </c>
      <c r="D13" s="23">
        <f t="shared" si="2"/>
        <v>279</v>
      </c>
      <c r="E13" s="23">
        <f t="shared" si="2"/>
        <v>328</v>
      </c>
      <c r="F13" s="86">
        <f t="shared" si="2"/>
        <v>1969</v>
      </c>
      <c r="G13" s="24">
        <f t="shared" si="2"/>
        <v>277</v>
      </c>
      <c r="H13" s="23">
        <f t="shared" si="2"/>
        <v>316</v>
      </c>
      <c r="I13" s="23">
        <f t="shared" si="2"/>
        <v>59</v>
      </c>
      <c r="J13" s="23">
        <f t="shared" si="2"/>
        <v>56</v>
      </c>
      <c r="K13" s="86">
        <f t="shared" si="2"/>
        <v>708</v>
      </c>
      <c r="L13" s="24">
        <f t="shared" si="2"/>
        <v>329</v>
      </c>
      <c r="M13" s="23">
        <f t="shared" si="2"/>
        <v>585</v>
      </c>
      <c r="N13" s="23">
        <f t="shared" si="2"/>
        <v>4431</v>
      </c>
      <c r="O13" s="23">
        <f t="shared" si="2"/>
        <v>5103</v>
      </c>
      <c r="P13" s="87">
        <f t="shared" si="2"/>
        <v>10448</v>
      </c>
    </row>
    <row r="14" spans="1:17" ht="6.75" customHeight="1" x14ac:dyDescent="0.25">
      <c r="A14" s="29"/>
      <c r="B14" s="5"/>
      <c r="C14" s="5"/>
      <c r="D14" s="5"/>
      <c r="E14" s="5"/>
      <c r="F14" s="5"/>
      <c r="G14" s="5"/>
      <c r="H14" s="5"/>
      <c r="I14" s="5"/>
      <c r="L14" s="5"/>
      <c r="M14" s="5"/>
      <c r="N14" s="5"/>
      <c r="O14" s="5"/>
      <c r="P14" s="21"/>
    </row>
    <row r="15" spans="1:17" ht="15" customHeight="1" x14ac:dyDescent="0.25">
      <c r="A15" s="30" t="s">
        <v>6</v>
      </c>
      <c r="B15" s="7"/>
      <c r="C15" s="5"/>
      <c r="D15" s="5"/>
      <c r="E15" s="5"/>
      <c r="F15" s="7"/>
      <c r="G15" s="5"/>
      <c r="H15" s="5"/>
      <c r="I15" s="5"/>
      <c r="J15" s="5"/>
      <c r="K15" s="6"/>
      <c r="L15" s="41" t="s">
        <v>7</v>
      </c>
      <c r="M15" s="42"/>
      <c r="N15" s="42"/>
      <c r="O15" s="42"/>
      <c r="P15" s="43"/>
    </row>
    <row r="16" spans="1:17" ht="18" customHeight="1" x14ac:dyDescent="0.3">
      <c r="A16" s="31" t="s">
        <v>24</v>
      </c>
      <c r="B16" s="17"/>
      <c r="C16" s="17"/>
      <c r="D16" s="57">
        <f>F13</f>
        <v>1969</v>
      </c>
      <c r="E16" s="58"/>
      <c r="F16" s="58"/>
      <c r="G16" s="58"/>
      <c r="H16" s="58"/>
      <c r="I16" s="58"/>
      <c r="J16" s="58"/>
      <c r="K16" s="59"/>
      <c r="L16" s="60">
        <v>45019</v>
      </c>
      <c r="M16" s="76"/>
      <c r="N16" s="76"/>
      <c r="O16" s="76"/>
      <c r="P16" s="77"/>
    </row>
    <row r="17" spans="1:16" ht="18" customHeight="1" x14ac:dyDescent="0.3">
      <c r="A17" s="31" t="s">
        <v>8</v>
      </c>
      <c r="B17" s="8"/>
      <c r="D17" s="88">
        <f>K13</f>
        <v>708</v>
      </c>
      <c r="E17" s="89"/>
      <c r="F17" s="89"/>
      <c r="G17" s="89"/>
      <c r="H17" s="89"/>
      <c r="I17" s="89"/>
      <c r="J17" s="89"/>
      <c r="K17" s="90"/>
      <c r="L17" s="61"/>
      <c r="M17" s="62"/>
      <c r="N17" s="62"/>
      <c r="O17" s="62"/>
      <c r="P17" s="63"/>
    </row>
    <row r="18" spans="1:16" ht="18" customHeight="1" thickBot="1" x14ac:dyDescent="0.35">
      <c r="A18" s="31" t="s">
        <v>9</v>
      </c>
      <c r="B18" s="8"/>
      <c r="C18" s="8"/>
      <c r="D18" s="64">
        <f>P13</f>
        <v>10448</v>
      </c>
      <c r="E18" s="65"/>
      <c r="F18" s="65"/>
      <c r="G18" s="65"/>
      <c r="H18" s="65"/>
      <c r="I18" s="65"/>
      <c r="J18" s="65"/>
      <c r="K18" s="66"/>
      <c r="L18" s="9"/>
      <c r="M18" s="10"/>
      <c r="N18" s="10"/>
      <c r="O18" s="10"/>
      <c r="P18" s="32"/>
    </row>
    <row r="19" spans="1:16" ht="36.75" customHeight="1" thickTop="1" thickBot="1" x14ac:dyDescent="0.45">
      <c r="A19" s="67" t="s">
        <v>25</v>
      </c>
      <c r="B19" s="68"/>
      <c r="C19" s="68"/>
      <c r="D19" s="91">
        <f>D16+D17+D18</f>
        <v>13125</v>
      </c>
      <c r="E19" s="92"/>
      <c r="F19" s="92"/>
      <c r="G19" s="92"/>
      <c r="H19" s="92"/>
      <c r="I19" s="92"/>
      <c r="J19" s="92"/>
      <c r="K19" s="93"/>
      <c r="L19" s="98" t="s">
        <v>28</v>
      </c>
      <c r="M19" s="99"/>
      <c r="N19" s="99"/>
      <c r="O19" s="99"/>
      <c r="P19" s="100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75"/>
      <c r="M20" s="75"/>
      <c r="N20" s="75"/>
      <c r="O20" s="75"/>
      <c r="P20" s="75"/>
    </row>
  </sheetData>
  <mergeCells count="29">
    <mergeCell ref="L15:P15"/>
    <mergeCell ref="Q7:Q8"/>
    <mergeCell ref="A1:Q1"/>
    <mergeCell ref="A2:Q2"/>
    <mergeCell ref="A3:Q3"/>
    <mergeCell ref="A4:Q4"/>
    <mergeCell ref="A5:Q5"/>
    <mergeCell ref="L20:P20"/>
    <mergeCell ref="D16:K16"/>
    <mergeCell ref="L16:P16"/>
    <mergeCell ref="D17:K17"/>
    <mergeCell ref="L17:P17"/>
    <mergeCell ref="D18:K18"/>
    <mergeCell ref="A19:C19"/>
    <mergeCell ref="D19:K19"/>
    <mergeCell ref="L19:P19"/>
    <mergeCell ref="I7:J7"/>
    <mergeCell ref="K7:K8"/>
    <mergeCell ref="L7:M7"/>
    <mergeCell ref="N7:O7"/>
    <mergeCell ref="P7:P8"/>
    <mergeCell ref="B6:F6"/>
    <mergeCell ref="G6:K6"/>
    <mergeCell ref="L6:P6"/>
    <mergeCell ref="A7:A8"/>
    <mergeCell ref="B7:C7"/>
    <mergeCell ref="D7:E7"/>
    <mergeCell ref="F7:F8"/>
    <mergeCell ref="G7:H7"/>
  </mergeCells>
  <pageMargins left="0.23622047244094491" right="0.23622047244094491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2023</vt:lpstr>
      <vt:lpstr>'ENERO-MARZO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Gestión de Protocolo</cp:lastModifiedBy>
  <cp:lastPrinted>2023-04-03T17:17:06Z</cp:lastPrinted>
  <dcterms:created xsi:type="dcterms:W3CDTF">2021-02-16T14:59:30Z</dcterms:created>
  <dcterms:modified xsi:type="dcterms:W3CDTF">2023-04-03T17:17:13Z</dcterms:modified>
</cp:coreProperties>
</file>