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9 CARGADOS SEPTIEMBRE 2024\ESTADÌSTICAS\Visitas al Museo\"/>
    </mc:Choice>
  </mc:AlternateContent>
  <xr:revisionPtr revIDLastSave="0" documentId="13_ncr:1_{F268B6F6-7ECE-4D17-83E4-BB8214359E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ULIO-SEPT" sheetId="2" r:id="rId1"/>
    <sheet name="Datos de gráfica" sheetId="4" r:id="rId2"/>
  </sheets>
  <definedNames>
    <definedName name="Print_Area" localSheetId="0">'JULIO-SEPT'!$A$1:$S$127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YsO/vw0Ll78Sk9SCAUdRVv+ginLW8oxds6O1qMMTy0="/>
    </ext>
  </extLst>
</workbook>
</file>

<file path=xl/calcChain.xml><?xml version="1.0" encoding="utf-8"?>
<calcChain xmlns="http://schemas.openxmlformats.org/spreadsheetml/2006/main">
  <c r="P48" i="2" l="1"/>
  <c r="O48" i="2"/>
  <c r="N48" i="2"/>
  <c r="L48" i="2"/>
  <c r="J48" i="2"/>
  <c r="I48" i="2"/>
  <c r="H48" i="2"/>
  <c r="G48" i="2"/>
  <c r="E48" i="2"/>
  <c r="D48" i="2"/>
  <c r="C48" i="2"/>
  <c r="B48" i="2"/>
  <c r="Q47" i="2"/>
  <c r="K47" i="2"/>
  <c r="F47" i="2"/>
  <c r="R47" i="2" s="1"/>
  <c r="Q46" i="2"/>
  <c r="K46" i="2"/>
  <c r="F46" i="2"/>
  <c r="R46" i="2" s="1"/>
  <c r="Q45" i="2"/>
  <c r="Q48" i="2" s="1"/>
  <c r="D53" i="2" s="1"/>
  <c r="K45" i="2"/>
  <c r="K48" i="2" s="1"/>
  <c r="D52" i="2" s="1"/>
  <c r="F45" i="2"/>
  <c r="F48" i="2" s="1"/>
  <c r="D51" i="2" s="1"/>
  <c r="D54" i="2" l="1"/>
  <c r="R45" i="2"/>
</calcChain>
</file>

<file path=xl/sharedStrings.xml><?xml version="1.0" encoding="utf-8"?>
<sst xmlns="http://schemas.openxmlformats.org/spreadsheetml/2006/main" count="67" uniqueCount="51">
  <si>
    <t>DIRECCIÓN DEL MUSEO JUAN PABLO DUARTE</t>
  </si>
  <si>
    <t>VÍA: OFICINA DE ACCESO A LA INFORMACION PÚBLICA</t>
  </si>
  <si>
    <t>Estadísticas de Visitas al Museo Juan Pablo Duarte</t>
  </si>
  <si>
    <t>Continua en la segunda página de este documento: Tabulación de las visitas al Museo Juan Pablo Duarte</t>
  </si>
  <si>
    <t>Tabulación de visitas al Museo Juan Pablo Duarte</t>
  </si>
  <si>
    <t>NACIONALES</t>
  </si>
  <si>
    <t>EXTRANJEROS</t>
  </si>
  <si>
    <t xml:space="preserve">VISITANTES ESCOLARES </t>
  </si>
  <si>
    <t>MES</t>
  </si>
  <si>
    <t xml:space="preserve">Adultos </t>
  </si>
  <si>
    <t>Infantes</t>
  </si>
  <si>
    <t>Total</t>
  </si>
  <si>
    <t>Profesores-Padres-Madres</t>
  </si>
  <si>
    <t xml:space="preserve">Alumnos </t>
  </si>
  <si>
    <t>TOTAL CENTROS EDUCATIVOS</t>
  </si>
  <si>
    <t>Total general x mes</t>
  </si>
  <si>
    <t>Hombres</t>
  </si>
  <si>
    <t>Mujeres</t>
  </si>
  <si>
    <t>Niños</t>
  </si>
  <si>
    <t>Niñas</t>
  </si>
  <si>
    <t>julio</t>
  </si>
  <si>
    <t>agosto</t>
  </si>
  <si>
    <t>septiembre</t>
  </si>
  <si>
    <t xml:space="preserve">Sumas </t>
  </si>
  <si>
    <t>RESUMEN:</t>
  </si>
  <si>
    <t>Visitantes nacionales:</t>
  </si>
  <si>
    <t>Visitantes  extranjeros :</t>
  </si>
  <si>
    <t>Visitantes Escolares:</t>
  </si>
  <si>
    <t>Total general en el trimestre:</t>
  </si>
  <si>
    <t xml:space="preserve">Elaborado por: </t>
  </si>
  <si>
    <t>Recepción de Museo Juan Pablo Duarte |                                  Sección Planificación y Desarrollo</t>
  </si>
  <si>
    <t>Verificado por:</t>
  </si>
  <si>
    <t>Arq. Jacinto Pichardo Vicioso</t>
  </si>
  <si>
    <t>Firma del Director del Museo Juan Pablo Duarte</t>
  </si>
  <si>
    <t>Fecha de elaboración:</t>
  </si>
  <si>
    <t>NACIONALES HOMBRES</t>
  </si>
  <si>
    <t>NACIONALES MUJERES</t>
  </si>
  <si>
    <t>NACIONALES NIÑOS</t>
  </si>
  <si>
    <t xml:space="preserve">NACIONALES NIÑAS </t>
  </si>
  <si>
    <t>EXTRANJEROS HOMBRES</t>
  </si>
  <si>
    <t>EXTRANJEROS MUJERES</t>
  </si>
  <si>
    <t>EXTRANJEROS NIÑOS</t>
  </si>
  <si>
    <t>EXTRANJEROS NIÑAS</t>
  </si>
  <si>
    <t>ESCOLARES NIÑOS</t>
  </si>
  <si>
    <t xml:space="preserve">ESCOLARES NIÑAS </t>
  </si>
  <si>
    <t>JULIO - SEPTIEMBRE 2024</t>
  </si>
  <si>
    <t>JULIO</t>
  </si>
  <si>
    <t>AGOSTO</t>
  </si>
  <si>
    <t>SEPTIEMBRE</t>
  </si>
  <si>
    <r>
      <t xml:space="preserve">Período del Trimestre (mes | año): </t>
    </r>
    <r>
      <rPr>
        <b/>
        <sz val="14"/>
        <color theme="1"/>
        <rFont val="Amasis MT Pro Light"/>
      </rPr>
      <t>JULIO - SEPTIEMBRE</t>
    </r>
    <r>
      <rPr>
        <sz val="14"/>
        <color theme="1"/>
        <rFont val="Amasis MT Pro Light"/>
      </rPr>
      <t xml:space="preserve"> </t>
    </r>
    <r>
      <rPr>
        <b/>
        <sz val="14"/>
        <color theme="1"/>
        <rFont val="Amasis MT Pro Light"/>
      </rPr>
      <t>2024</t>
    </r>
  </si>
  <si>
    <r>
      <rPr>
        <sz val="14"/>
        <color theme="1"/>
        <rFont val="Arial"/>
      </rPr>
      <t xml:space="preserve">Período del Trimestre (mes | año): Julio - Septiembre </t>
    </r>
    <r>
      <rPr>
        <b/>
        <sz val="14"/>
        <color theme="1"/>
        <rFont val="Arial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</si>
</sst>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2" x14ac:knownFonts="1">
    <font>
      <sz val="11"/>
      <color theme="1"/>
      <name val="Calibri"/>
      <scheme val="minor"/>
    </font>
    <font>
      <b/>
      <sz val="16"/>
      <color theme="1"/>
      <name val="Amasis MT Pro Light"/>
    </font>
    <font>
      <sz val="11"/>
      <name val="Calibri"/>
    </font>
    <font>
      <b/>
      <sz val="11"/>
      <color theme="1"/>
      <name val="Amasis MT Pro Light"/>
    </font>
    <font>
      <sz val="18"/>
      <color theme="1"/>
      <name val="Amasis MT Pro Light"/>
    </font>
    <font>
      <sz val="12"/>
      <color theme="1"/>
      <name val="Amasis MT Pro Light"/>
    </font>
    <font>
      <sz val="11"/>
      <color theme="1"/>
      <name val="Calibri"/>
    </font>
    <font>
      <sz val="14"/>
      <color theme="1"/>
      <name val="Amasis MT Pro Light"/>
    </font>
    <font>
      <b/>
      <sz val="14"/>
      <color theme="1"/>
      <name val="Amasis MT Pro Light"/>
    </font>
    <font>
      <b/>
      <sz val="20"/>
      <color theme="1"/>
      <name val="Amasis MT Pro Light"/>
    </font>
    <font>
      <b/>
      <sz val="11"/>
      <color rgb="FF2F5496"/>
      <name val="Calibri"/>
    </font>
    <font>
      <b/>
      <sz val="11"/>
      <color theme="1"/>
      <name val="Calibri"/>
    </font>
    <font>
      <b/>
      <sz val="10"/>
      <color theme="1"/>
      <name val="Calibri"/>
    </font>
    <font>
      <sz val="14"/>
      <color theme="1"/>
      <name val="Calibri"/>
    </font>
    <font>
      <b/>
      <sz val="16"/>
      <color theme="1"/>
      <name val="Calibri"/>
    </font>
    <font>
      <b/>
      <sz val="14"/>
      <color theme="1"/>
      <name val="Calibri"/>
    </font>
    <font>
      <b/>
      <sz val="18"/>
      <color rgb="FF2F5496"/>
      <name val="Calibri"/>
    </font>
    <font>
      <b/>
      <sz val="14"/>
      <color rgb="FF2F5496"/>
      <name val="Calibri"/>
    </font>
    <font>
      <b/>
      <sz val="20"/>
      <color theme="1"/>
      <name val="Calibri"/>
    </font>
    <font>
      <sz val="11"/>
      <color theme="1"/>
      <name val="Amasis MT Pro"/>
    </font>
    <font>
      <sz val="14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6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6" fillId="0" borderId="5" xfId="0" applyFont="1" applyBorder="1"/>
    <xf numFmtId="0" fontId="11" fillId="0" borderId="8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 wrapText="1"/>
    </xf>
    <xf numFmtId="0" fontId="11" fillId="0" borderId="17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8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 textRotation="90" wrapText="1"/>
    </xf>
    <xf numFmtId="0" fontId="11" fillId="0" borderId="19" xfId="0" applyFont="1" applyBorder="1" applyAlignment="1">
      <alignment horizontal="center" vertical="center" textRotation="90" wrapText="1"/>
    </xf>
    <xf numFmtId="0" fontId="11" fillId="0" borderId="0" xfId="0" applyFont="1" applyAlignment="1">
      <alignment vertical="center" textRotation="90" wrapText="1"/>
    </xf>
    <xf numFmtId="0" fontId="11" fillId="0" borderId="20" xfId="0" applyFont="1" applyBorder="1" applyAlignment="1">
      <alignment horizontal="center" vertical="center" textRotation="90" wrapText="1"/>
    </xf>
    <xf numFmtId="0" fontId="11" fillId="0" borderId="21" xfId="0" applyFont="1" applyBorder="1" applyAlignment="1">
      <alignment vertical="center" textRotation="90" wrapText="1"/>
    </xf>
    <xf numFmtId="0" fontId="6" fillId="0" borderId="22" xfId="0" applyFont="1" applyBorder="1" applyAlignment="1">
      <alignment horizontal="center" vertical="center" textRotation="255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41" fontId="14" fillId="0" borderId="25" xfId="0" applyNumberFormat="1" applyFont="1" applyBorder="1" applyAlignment="1">
      <alignment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4" fillId="0" borderId="31" xfId="0" applyFont="1" applyBorder="1" applyAlignment="1">
      <alignment vertical="center"/>
    </xf>
    <xf numFmtId="41" fontId="16" fillId="0" borderId="32" xfId="0" applyNumberFormat="1" applyFont="1" applyBorder="1" applyAlignment="1">
      <alignment vertical="center"/>
    </xf>
    <xf numFmtId="0" fontId="6" fillId="0" borderId="33" xfId="0" applyFont="1" applyBorder="1"/>
    <xf numFmtId="0" fontId="6" fillId="0" borderId="34" xfId="0" applyFont="1" applyBorder="1" applyAlignment="1">
      <alignment horizontal="center" vertical="center" textRotation="255"/>
    </xf>
    <xf numFmtId="0" fontId="15" fillId="0" borderId="35" xfId="0" applyFont="1" applyBorder="1" applyAlignment="1">
      <alignment horizontal="center" vertical="center"/>
    </xf>
    <xf numFmtId="0" fontId="14" fillId="0" borderId="29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6" fillId="0" borderId="34" xfId="0" applyFont="1" applyBorder="1"/>
    <xf numFmtId="2" fontId="6" fillId="0" borderId="44" xfId="0" applyNumberFormat="1" applyFont="1" applyBorder="1"/>
    <xf numFmtId="0" fontId="6" fillId="0" borderId="45" xfId="0" applyFont="1" applyBorder="1"/>
    <xf numFmtId="0" fontId="6" fillId="0" borderId="46" xfId="0" applyFont="1" applyBorder="1"/>
    <xf numFmtId="0" fontId="6" fillId="2" borderId="47" xfId="0" applyFont="1" applyFill="1" applyBorder="1"/>
    <xf numFmtId="0" fontId="6" fillId="2" borderId="48" xfId="0" applyFont="1" applyFill="1" applyBorder="1"/>
    <xf numFmtId="0" fontId="6" fillId="2" borderId="49" xfId="0" applyFont="1" applyFill="1" applyBorder="1"/>
    <xf numFmtId="0" fontId="11" fillId="0" borderId="45" xfId="0" applyFont="1" applyBorder="1"/>
    <xf numFmtId="0" fontId="11" fillId="0" borderId="46" xfId="0" applyFont="1" applyBorder="1"/>
    <xf numFmtId="0" fontId="6" fillId="2" borderId="4" xfId="0" applyFont="1" applyFill="1" applyBorder="1" applyAlignment="1">
      <alignment horizontal="center"/>
    </xf>
    <xf numFmtId="0" fontId="11" fillId="0" borderId="2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21" xfId="0" applyFont="1" applyBorder="1"/>
    <xf numFmtId="0" fontId="18" fillId="2" borderId="4" xfId="0" applyFont="1" applyFill="1" applyBorder="1"/>
    <xf numFmtId="0" fontId="6" fillId="2" borderId="57" xfId="0" applyFont="1" applyFill="1" applyBorder="1"/>
    <xf numFmtId="0" fontId="4" fillId="3" borderId="4" xfId="0" applyFont="1" applyFill="1" applyBorder="1"/>
    <xf numFmtId="0" fontId="19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10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textRotation="90" wrapText="1"/>
    </xf>
    <xf numFmtId="0" fontId="2" fillId="0" borderId="14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textRotation="90" wrapText="1"/>
    </xf>
    <xf numFmtId="0" fontId="2" fillId="0" borderId="16" xfId="0" applyFont="1" applyBorder="1"/>
    <xf numFmtId="0" fontId="11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11" fillId="0" borderId="8" xfId="0" applyFont="1" applyBorder="1" applyAlignment="1">
      <alignment horizontal="center" vertical="center" textRotation="90"/>
    </xf>
    <xf numFmtId="0" fontId="12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textRotation="90" wrapText="1"/>
    </xf>
    <xf numFmtId="0" fontId="2" fillId="0" borderId="17" xfId="0" applyFont="1" applyBorder="1"/>
    <xf numFmtId="0" fontId="13" fillId="0" borderId="29" xfId="0" applyFont="1" applyBorder="1" applyAlignment="1">
      <alignment horizontal="center" vertical="center"/>
    </xf>
    <xf numFmtId="0" fontId="2" fillId="0" borderId="30" xfId="0" applyFont="1" applyBorder="1"/>
    <xf numFmtId="0" fontId="13" fillId="0" borderId="35" xfId="0" applyFont="1" applyBorder="1" applyAlignment="1">
      <alignment horizontal="center" vertical="center"/>
    </xf>
    <xf numFmtId="41" fontId="15" fillId="0" borderId="50" xfId="0" applyNumberFormat="1" applyFont="1" applyBorder="1" applyAlignment="1">
      <alignment horizontal="center"/>
    </xf>
    <xf numFmtId="0" fontId="2" fillId="0" borderId="50" xfId="0" applyFont="1" applyBorder="1"/>
    <xf numFmtId="41" fontId="15" fillId="0" borderId="35" xfId="0" applyNumberFormat="1" applyFont="1" applyBorder="1"/>
    <xf numFmtId="0" fontId="2" fillId="0" borderId="35" xfId="0" applyFont="1" applyBorder="1"/>
    <xf numFmtId="41" fontId="15" fillId="0" borderId="51" xfId="0" applyNumberFormat="1" applyFont="1" applyBorder="1"/>
    <xf numFmtId="0" fontId="2" fillId="0" borderId="51" xfId="0" applyFont="1" applyBorder="1"/>
    <xf numFmtId="0" fontId="11" fillId="0" borderId="14" xfId="0" applyFont="1" applyBorder="1" applyAlignment="1">
      <alignment horizontal="left" wrapText="1"/>
    </xf>
    <xf numFmtId="0" fontId="2" fillId="0" borderId="12" xfId="0" applyFont="1" applyBorder="1"/>
    <xf numFmtId="41" fontId="18" fillId="0" borderId="12" xfId="0" applyNumberFormat="1" applyFont="1" applyBorder="1"/>
    <xf numFmtId="0" fontId="6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right" vertical="top" wrapText="1"/>
    </xf>
    <xf numFmtId="15" fontId="6" fillId="2" borderId="52" xfId="0" applyNumberFormat="1" applyFont="1" applyFill="1" applyBorder="1" applyAlignment="1">
      <alignment horizontal="right" wrapText="1"/>
    </xf>
    <xf numFmtId="0" fontId="2" fillId="0" borderId="53" xfId="0" applyFont="1" applyBorder="1"/>
    <xf numFmtId="0" fontId="2" fillId="0" borderId="54" xfId="0" applyFont="1" applyBorder="1"/>
    <xf numFmtId="0" fontId="11" fillId="2" borderId="5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6" fillId="2" borderId="52" xfId="0" applyFont="1" applyFill="1" applyBorder="1" applyAlignment="1">
      <alignment horizontal="right" wrapText="1"/>
    </xf>
    <xf numFmtId="0" fontId="6" fillId="2" borderId="55" xfId="0" applyFont="1" applyFill="1" applyBorder="1" applyAlignment="1">
      <alignment horizontal="center" wrapText="1"/>
    </xf>
    <xf numFmtId="0" fontId="2" fillId="0" borderId="56" xfId="0" applyFont="1" applyBorder="1"/>
    <xf numFmtId="0" fontId="5" fillId="3" borderId="1" xfId="0" applyFont="1" applyFill="1" applyBorder="1" applyAlignment="1">
      <alignment horizontal="center"/>
    </xf>
    <xf numFmtId="0" fontId="14" fillId="0" borderId="3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1" fontId="13" fillId="0" borderId="39" xfId="0" applyNumberFormat="1" applyFont="1" applyBorder="1" applyAlignment="1">
      <alignment horizontal="center" vertical="center"/>
    </xf>
    <xf numFmtId="41" fontId="13" fillId="0" borderId="40" xfId="0" applyNumberFormat="1" applyFont="1" applyBorder="1" applyAlignment="1">
      <alignment horizontal="center" vertical="center"/>
    </xf>
    <xf numFmtId="41" fontId="17" fillId="0" borderId="41" xfId="0" applyNumberFormat="1" applyFont="1" applyBorder="1" applyAlignment="1">
      <alignment horizontal="center" vertical="center"/>
    </xf>
    <xf numFmtId="41" fontId="13" fillId="0" borderId="42" xfId="0" applyNumberFormat="1" applyFont="1" applyBorder="1" applyAlignment="1">
      <alignment horizontal="center" vertical="center"/>
    </xf>
    <xf numFmtId="41" fontId="13" fillId="0" borderId="27" xfId="0" applyNumberFormat="1" applyFont="1" applyBorder="1" applyAlignment="1">
      <alignment horizontal="center" vertical="center"/>
    </xf>
    <xf numFmtId="41" fontId="17" fillId="0" borderId="43" xfId="0" applyNumberFormat="1" applyFont="1" applyBorder="1" applyAlignment="1">
      <alignment horizontal="center" vertical="center"/>
    </xf>
    <xf numFmtId="41" fontId="13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0" i="0">
                <a:solidFill>
                  <a:srgbClr val="757575"/>
                </a:solidFill>
                <a:latin typeface="Amasis MT Pro"/>
              </a:defRPr>
            </a:pPr>
            <a:r>
              <a:rPr lang="es-DO" sz="1600" b="0" i="0">
                <a:solidFill>
                  <a:srgbClr val="757575"/>
                </a:solidFill>
                <a:latin typeface="Amasis MT Pro"/>
              </a:rPr>
              <a:t>Visitas al Museo Juan Pablo Duarte
Fuente: Dirección del Museo Juan Pablo Duarte, Instituto Duartiano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NACIONALES HOMBRES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0" i="0">
                    <a:latin typeface="Amasis MT Pro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'Datos de gráfica'!$B$4:$D$4</c:f>
              <c:numCache>
                <c:formatCode>General</c:formatCode>
                <c:ptCount val="3"/>
                <c:pt idx="0">
                  <c:v>192</c:v>
                </c:pt>
                <c:pt idx="1">
                  <c:v>125</c:v>
                </c:pt>
                <c:pt idx="2">
                  <c:v>384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6FC-47A1-8D5C-748F25C681F9}"/>
            </c:ext>
          </c:extLst>
        </c:ser>
        <c:ser>
          <c:idx val="1"/>
          <c:order val="1"/>
          <c:tx>
            <c:v>NACIONALES MUJERES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0" i="0">
                    <a:latin typeface="Amasis MT Pro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'Datos de gráfica'!$B$5:$D$5</c:f>
              <c:numCache>
                <c:formatCode>General</c:formatCode>
                <c:ptCount val="3"/>
                <c:pt idx="0">
                  <c:v>398</c:v>
                </c:pt>
                <c:pt idx="1">
                  <c:v>125</c:v>
                </c:pt>
                <c:pt idx="2">
                  <c:v>682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6FC-47A1-8D5C-748F25C681F9}"/>
            </c:ext>
          </c:extLst>
        </c:ser>
        <c:ser>
          <c:idx val="2"/>
          <c:order val="2"/>
          <c:tx>
            <c:v>NACIONALES NIÑOS</c:v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0" i="0">
                    <a:latin typeface="Amasis MT Pro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'Datos de gráfica'!$B$6:$D$6</c:f>
              <c:numCache>
                <c:formatCode>General</c:formatCode>
                <c:ptCount val="3"/>
                <c:pt idx="0">
                  <c:v>57</c:v>
                </c:pt>
                <c:pt idx="1">
                  <c:v>38</c:v>
                </c:pt>
                <c:pt idx="2">
                  <c:v>174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76FC-47A1-8D5C-748F25C681F9}"/>
            </c:ext>
          </c:extLst>
        </c:ser>
        <c:ser>
          <c:idx val="3"/>
          <c:order val="3"/>
          <c:tx>
            <c:v>NACIONALES NIÑAS 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0" i="0">
                    <a:latin typeface="Amasis MT Pro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'Datos de gráfica'!$B$7:$D$7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201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76FC-47A1-8D5C-748F25C681F9}"/>
            </c:ext>
          </c:extLst>
        </c:ser>
        <c:ser>
          <c:idx val="4"/>
          <c:order val="4"/>
          <c:tx>
            <c:v>EXTRANJEROS HOMBRES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0" i="0">
                    <a:latin typeface="Amasis MT Pro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'Datos de gráfica'!$B$8:$D$8</c:f>
              <c:numCache>
                <c:formatCode>General</c:formatCode>
                <c:ptCount val="3"/>
                <c:pt idx="0">
                  <c:v>131</c:v>
                </c:pt>
                <c:pt idx="1">
                  <c:v>152</c:v>
                </c:pt>
                <c:pt idx="2">
                  <c:v>355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76FC-47A1-8D5C-748F25C681F9}"/>
            </c:ext>
          </c:extLst>
        </c:ser>
        <c:ser>
          <c:idx val="5"/>
          <c:order val="5"/>
          <c:tx>
            <c:v>EXTRANJEROS MUJERES</c:v>
          </c:tx>
          <c:spPr>
            <a:solidFill>
              <a:srgbClr val="70AD47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0" i="0">
                    <a:latin typeface="Amasis MT Pro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'Datos de gráfica'!$B$9:$D$9</c:f>
              <c:numCache>
                <c:formatCode>General</c:formatCode>
                <c:ptCount val="3"/>
                <c:pt idx="0">
                  <c:v>163</c:v>
                </c:pt>
                <c:pt idx="1">
                  <c:v>170</c:v>
                </c:pt>
                <c:pt idx="2">
                  <c:v>420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76FC-47A1-8D5C-748F25C681F9}"/>
            </c:ext>
          </c:extLst>
        </c:ser>
        <c:ser>
          <c:idx val="6"/>
          <c:order val="6"/>
          <c:tx>
            <c:v>EXTRANJEROS NIÑOS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0" i="0">
                    <a:latin typeface="Amasis MT Pro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'Datos de gráfica'!$B$10:$D$10</c:f>
              <c:numCache>
                <c:formatCode>General</c:formatCode>
                <c:ptCount val="3"/>
                <c:pt idx="0">
                  <c:v>16</c:v>
                </c:pt>
                <c:pt idx="1">
                  <c:v>20</c:v>
                </c:pt>
                <c:pt idx="2">
                  <c:v>80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76FC-47A1-8D5C-748F25C681F9}"/>
            </c:ext>
          </c:extLst>
        </c:ser>
        <c:ser>
          <c:idx val="7"/>
          <c:order val="7"/>
          <c:tx>
            <c:v>EXTRANJEROS NIÑAS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0" i="0">
                    <a:latin typeface="Amasis MT Pro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'Datos de gráfica'!$B$11:$D$11</c:f>
              <c:numCache>
                <c:formatCode>General</c:formatCode>
                <c:ptCount val="3"/>
                <c:pt idx="0">
                  <c:v>17</c:v>
                </c:pt>
                <c:pt idx="1">
                  <c:v>19</c:v>
                </c:pt>
                <c:pt idx="2">
                  <c:v>80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76FC-47A1-8D5C-748F25C681F9}"/>
            </c:ext>
          </c:extLst>
        </c:ser>
        <c:ser>
          <c:idx val="8"/>
          <c:order val="8"/>
          <c:tx>
            <c:v>ESCOLARES NIÑOS</c:v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0" i="0">
                    <a:latin typeface="Amasis MT Pro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'Datos de gráfica'!$B$12:$D$12</c:f>
              <c:numCache>
                <c:formatCode>General</c:formatCode>
                <c:ptCount val="3"/>
                <c:pt idx="0">
                  <c:v>974</c:v>
                </c:pt>
                <c:pt idx="1">
                  <c:v>1315</c:v>
                </c:pt>
                <c:pt idx="2">
                  <c:v>318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76FC-47A1-8D5C-748F25C681F9}"/>
            </c:ext>
          </c:extLst>
        </c:ser>
        <c:ser>
          <c:idx val="9"/>
          <c:order val="9"/>
          <c:tx>
            <c:v>ESCOLARES NIÑAS 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0" i="0">
                    <a:latin typeface="Amasis MT Pro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'Datos de gráfica'!$B$13:$D$13</c:f>
              <c:numCache>
                <c:formatCode>General</c:formatCode>
                <c:ptCount val="3"/>
                <c:pt idx="0">
                  <c:v>1222</c:v>
                </c:pt>
                <c:pt idx="1">
                  <c:v>1547</c:v>
                </c:pt>
                <c:pt idx="2">
                  <c:v>264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76FC-47A1-8D5C-748F25C68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105798"/>
        <c:axId val="1512660919"/>
      </c:barChart>
      <c:catAx>
        <c:axId val="9001057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D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400" b="0" i="0">
                <a:solidFill>
                  <a:srgbClr val="000000"/>
                </a:solidFill>
                <a:latin typeface="Amasis MT Pro"/>
              </a:defRPr>
            </a:pPr>
            <a:endParaRPr lang="es-DO"/>
          </a:p>
        </c:txPr>
        <c:crossAx val="1512660919"/>
        <c:crosses val="autoZero"/>
        <c:auto val="1"/>
        <c:lblAlgn val="ctr"/>
        <c:lblOffset val="100"/>
        <c:noMultiLvlLbl val="1"/>
      </c:catAx>
      <c:valAx>
        <c:axId val="15126609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D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400" b="0" i="0">
                <a:solidFill>
                  <a:srgbClr val="000000"/>
                </a:solidFill>
                <a:latin typeface="Amasis MT Pro"/>
              </a:defRPr>
            </a:pPr>
            <a:endParaRPr lang="es-DO"/>
          </a:p>
        </c:txPr>
        <c:crossAx val="900105798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1400" b="0" i="0">
              <a:solidFill>
                <a:srgbClr val="1A1A1A"/>
              </a:solidFill>
              <a:latin typeface="Amasis MT Pro"/>
            </a:defRPr>
          </a:pPr>
          <a:endParaRPr lang="es-D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5</xdr:row>
      <xdr:rowOff>361950</xdr:rowOff>
    </xdr:from>
    <xdr:ext cx="12858750" cy="9010650"/>
    <xdr:graphicFrame macro="">
      <xdr:nvGraphicFramePr>
        <xdr:cNvPr id="1021505631" name="Chart 2">
          <a:extLst>
            <a:ext uri="{FF2B5EF4-FFF2-40B4-BE49-F238E27FC236}">
              <a16:creationId xmlns:a16="http://schemas.microsoft.com/office/drawing/2014/main" id="{00000000-0008-0000-0100-00005FF0E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266700</xdr:colOff>
      <xdr:row>0</xdr:row>
      <xdr:rowOff>28575</xdr:rowOff>
    </xdr:from>
    <xdr:ext cx="1657350" cy="1562100"/>
    <xdr:pic>
      <xdr:nvPicPr>
        <xdr:cNvPr id="2" name="image1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34</xdr:row>
      <xdr:rowOff>142875</xdr:rowOff>
    </xdr:from>
    <xdr:ext cx="1304925" cy="1266825"/>
    <xdr:pic>
      <xdr:nvPicPr>
        <xdr:cNvPr id="3" name="image1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0"/>
  <sheetViews>
    <sheetView tabSelected="1" topLeftCell="A45" workbookViewId="0">
      <selection activeCell="A5" sqref="A5:R5"/>
    </sheetView>
  </sheetViews>
  <sheetFormatPr baseColWidth="10" defaultColWidth="14.42578125" defaultRowHeight="15" customHeight="1" x14ac:dyDescent="0.25"/>
  <cols>
    <col min="1" max="1" width="10.42578125" customWidth="1"/>
    <col min="2" max="2" width="10.85546875" customWidth="1"/>
    <col min="3" max="3" width="11.7109375" customWidth="1"/>
    <col min="4" max="4" width="11.85546875" customWidth="1"/>
    <col min="5" max="5" width="12" customWidth="1"/>
    <col min="6" max="6" width="11.140625" customWidth="1"/>
    <col min="7" max="7" width="12.28515625" customWidth="1"/>
    <col min="8" max="9" width="11.85546875" customWidth="1"/>
    <col min="10" max="10" width="11.28515625" customWidth="1"/>
    <col min="11" max="11" width="9.42578125" customWidth="1"/>
    <col min="12" max="12" width="7.28515625" customWidth="1"/>
    <col min="13" max="13" width="8.140625" customWidth="1"/>
    <col min="14" max="14" width="11.140625" customWidth="1"/>
    <col min="15" max="15" width="12.140625" customWidth="1"/>
    <col min="16" max="16" width="11.7109375" customWidth="1"/>
    <col min="17" max="17" width="10.85546875" customWidth="1"/>
    <col min="18" max="18" width="14.140625" customWidth="1"/>
    <col min="19" max="26" width="10.7109375" customWidth="1"/>
  </cols>
  <sheetData>
    <row r="1" spans="1:18" ht="21.75" customHeight="1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</row>
    <row r="2" spans="1:18" ht="18.75" customHeight="1" x14ac:dyDescent="0.25">
      <c r="A2" s="53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2"/>
    </row>
    <row r="3" spans="1:18" ht="18.75" customHeight="1" x14ac:dyDescent="0.4">
      <c r="A3" s="54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</row>
    <row r="4" spans="1:18" ht="16.5" customHeight="1" x14ac:dyDescent="0.3">
      <c r="A4" s="55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2"/>
      <c r="R4" s="1"/>
    </row>
    <row r="5" spans="1:18" ht="30.75" customHeight="1" x14ac:dyDescent="0.25">
      <c r="A5" s="115" t="s">
        <v>50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</row>
    <row r="6" spans="1:18" ht="30.7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</row>
    <row r="7" spans="1:18" ht="30.7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8" ht="30.7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8" ht="30.7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8" ht="30.7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8" ht="30.7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8" ht="30.7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8" ht="30.75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8" ht="30.7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8" ht="30.75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8" ht="30.75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30.7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30.7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30.7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30.75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30.7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30.75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30.75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30.75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30.7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30.7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30.7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30.7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30.7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30.7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30.75" customHeight="1" x14ac:dyDescent="0.3">
      <c r="A31" s="4" t="s">
        <v>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30.75" customHeight="1" x14ac:dyDescent="0.3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9" ht="30.75" customHeight="1" x14ac:dyDescent="0.3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9" ht="21.75" customHeight="1" x14ac:dyDescent="0.25">
      <c r="A34" s="50" t="s">
        <v>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2"/>
    </row>
    <row r="35" spans="1:19" ht="18.75" customHeight="1" x14ac:dyDescent="0.25">
      <c r="A35" s="53" t="s">
        <v>1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2"/>
    </row>
    <row r="36" spans="1:19" ht="18.75" customHeight="1" x14ac:dyDescent="0.4">
      <c r="A36" s="54" t="s">
        <v>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2"/>
    </row>
    <row r="37" spans="1:19" ht="16.5" customHeight="1" x14ac:dyDescent="0.3">
      <c r="A37" s="55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  <c r="R37" s="1"/>
    </row>
    <row r="38" spans="1:19" ht="30.75" customHeight="1" x14ac:dyDescent="0.4">
      <c r="A38" s="56" t="s">
        <v>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2"/>
    </row>
    <row r="39" spans="1:19" ht="30.75" customHeight="1" x14ac:dyDescent="0.3">
      <c r="A39" s="57" t="s">
        <v>49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2"/>
    </row>
    <row r="40" spans="1:19" ht="30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9" ht="29.25" customHeight="1" x14ac:dyDescent="0.25">
      <c r="A41" s="6"/>
      <c r="B41" s="58" t="s">
        <v>5</v>
      </c>
      <c r="C41" s="59"/>
      <c r="D41" s="59"/>
      <c r="E41" s="59"/>
      <c r="F41" s="60"/>
      <c r="G41" s="61" t="s">
        <v>6</v>
      </c>
      <c r="H41" s="62"/>
      <c r="I41" s="62"/>
      <c r="J41" s="62"/>
      <c r="K41" s="63"/>
      <c r="L41" s="64" t="s">
        <v>7</v>
      </c>
      <c r="M41" s="59"/>
      <c r="N41" s="59"/>
      <c r="O41" s="59"/>
      <c r="P41" s="60"/>
    </row>
    <row r="42" spans="1:19" ht="42" customHeight="1" x14ac:dyDescent="0.25">
      <c r="A42" s="65" t="s">
        <v>8</v>
      </c>
      <c r="B42" s="67" t="s">
        <v>9</v>
      </c>
      <c r="C42" s="63"/>
      <c r="D42" s="67" t="s">
        <v>10</v>
      </c>
      <c r="E42" s="63"/>
      <c r="F42" s="68" t="s">
        <v>11</v>
      </c>
      <c r="G42" s="70" t="s">
        <v>9</v>
      </c>
      <c r="H42" s="71"/>
      <c r="I42" s="67" t="s">
        <v>10</v>
      </c>
      <c r="J42" s="63"/>
      <c r="K42" s="72" t="s">
        <v>11</v>
      </c>
      <c r="L42" s="73" t="s">
        <v>12</v>
      </c>
      <c r="M42" s="63"/>
      <c r="N42" s="74" t="s">
        <v>13</v>
      </c>
      <c r="O42" s="62"/>
      <c r="P42" s="75" t="s">
        <v>14</v>
      </c>
      <c r="Q42" s="68" t="s">
        <v>11</v>
      </c>
      <c r="R42" s="75" t="s">
        <v>15</v>
      </c>
    </row>
    <row r="43" spans="1:19" ht="72.75" customHeight="1" x14ac:dyDescent="0.25">
      <c r="A43" s="66"/>
      <c r="B43" s="8" t="s">
        <v>16</v>
      </c>
      <c r="C43" s="9" t="s">
        <v>17</v>
      </c>
      <c r="D43" s="10" t="s">
        <v>18</v>
      </c>
      <c r="E43" s="8" t="s">
        <v>19</v>
      </c>
      <c r="F43" s="69"/>
      <c r="G43" s="9" t="s">
        <v>16</v>
      </c>
      <c r="H43" s="10" t="s">
        <v>17</v>
      </c>
      <c r="I43" s="10" t="s">
        <v>18</v>
      </c>
      <c r="J43" s="10" t="s">
        <v>19</v>
      </c>
      <c r="K43" s="69"/>
      <c r="L43" s="10" t="s">
        <v>16</v>
      </c>
      <c r="M43" s="10" t="s">
        <v>17</v>
      </c>
      <c r="N43" s="8" t="s">
        <v>18</v>
      </c>
      <c r="O43" s="11" t="s">
        <v>19</v>
      </c>
      <c r="P43" s="76"/>
      <c r="Q43" s="69"/>
      <c r="R43" s="76"/>
    </row>
    <row r="44" spans="1:19" ht="9.75" customHeight="1" x14ac:dyDescent="0.25">
      <c r="A44" s="12"/>
      <c r="B44" s="13"/>
      <c r="C44" s="14"/>
      <c r="D44" s="14"/>
      <c r="E44" s="14"/>
      <c r="F44" s="7"/>
      <c r="G44" s="13"/>
      <c r="H44" s="15"/>
      <c r="I44" s="15"/>
      <c r="J44" s="15"/>
      <c r="K44" s="13"/>
      <c r="L44" s="15"/>
      <c r="M44" s="15"/>
      <c r="N44" s="15"/>
      <c r="O44" s="15"/>
      <c r="P44" s="15"/>
      <c r="Q44" s="16"/>
      <c r="R44" s="17"/>
    </row>
    <row r="45" spans="1:19" ht="84.75" customHeight="1" x14ac:dyDescent="0.25">
      <c r="A45" s="18" t="s">
        <v>20</v>
      </c>
      <c r="B45" s="19">
        <v>417</v>
      </c>
      <c r="C45" s="19">
        <v>640</v>
      </c>
      <c r="D45" s="19">
        <v>215</v>
      </c>
      <c r="E45" s="20">
        <v>209</v>
      </c>
      <c r="F45" s="21">
        <f t="shared" ref="F45:F47" si="0">SUM(B45:E45)</f>
        <v>1481</v>
      </c>
      <c r="G45" s="22">
        <v>298</v>
      </c>
      <c r="H45" s="19">
        <v>370</v>
      </c>
      <c r="I45" s="19">
        <v>55</v>
      </c>
      <c r="J45" s="23">
        <v>40</v>
      </c>
      <c r="K45" s="104">
        <f t="shared" ref="K45:K47" si="1">SUM(G45:J45)</f>
        <v>763</v>
      </c>
      <c r="L45" s="77">
        <v>31</v>
      </c>
      <c r="M45" s="78"/>
      <c r="N45" s="19">
        <v>77</v>
      </c>
      <c r="O45" s="19">
        <v>152</v>
      </c>
      <c r="P45" s="24">
        <v>7</v>
      </c>
      <c r="Q45" s="25">
        <f>L45+N45+O45</f>
        <v>260</v>
      </c>
      <c r="R45" s="26">
        <f t="shared" ref="R45:R47" si="2">F45+K45+Q45</f>
        <v>2504</v>
      </c>
      <c r="S45" s="27"/>
    </row>
    <row r="46" spans="1:19" ht="115.5" customHeight="1" x14ac:dyDescent="0.25">
      <c r="A46" s="28" t="s">
        <v>21</v>
      </c>
      <c r="B46" s="19">
        <v>173</v>
      </c>
      <c r="C46" s="19">
        <v>221</v>
      </c>
      <c r="D46" s="19">
        <v>31</v>
      </c>
      <c r="E46" s="23">
        <v>41</v>
      </c>
      <c r="F46" s="101">
        <f t="shared" si="0"/>
        <v>466</v>
      </c>
      <c r="G46" s="22">
        <v>299</v>
      </c>
      <c r="H46" s="19">
        <v>316</v>
      </c>
      <c r="I46" s="19">
        <v>30</v>
      </c>
      <c r="J46" s="23">
        <v>28</v>
      </c>
      <c r="K46" s="105">
        <f t="shared" si="1"/>
        <v>673</v>
      </c>
      <c r="L46" s="79">
        <v>32</v>
      </c>
      <c r="M46" s="78"/>
      <c r="N46" s="19">
        <v>90</v>
      </c>
      <c r="O46" s="19">
        <v>134</v>
      </c>
      <c r="P46" s="29">
        <v>3</v>
      </c>
      <c r="Q46" s="30">
        <f>SUM(L46:P46)</f>
        <v>259</v>
      </c>
      <c r="R46" s="31">
        <f t="shared" si="2"/>
        <v>1398</v>
      </c>
    </row>
    <row r="47" spans="1:19" ht="87" customHeight="1" x14ac:dyDescent="0.25">
      <c r="A47" s="28" t="s">
        <v>22</v>
      </c>
      <c r="B47" s="19">
        <v>92</v>
      </c>
      <c r="C47" s="19">
        <v>96</v>
      </c>
      <c r="D47" s="19">
        <v>24</v>
      </c>
      <c r="E47" s="20">
        <v>12</v>
      </c>
      <c r="F47" s="102">
        <f t="shared" si="0"/>
        <v>224</v>
      </c>
      <c r="G47" s="22">
        <v>201</v>
      </c>
      <c r="H47" s="19">
        <v>242</v>
      </c>
      <c r="I47" s="19">
        <v>17</v>
      </c>
      <c r="J47" s="23">
        <v>8</v>
      </c>
      <c r="K47" s="106">
        <f t="shared" si="1"/>
        <v>468</v>
      </c>
      <c r="L47" s="79">
        <v>14</v>
      </c>
      <c r="M47" s="78"/>
      <c r="N47" s="19">
        <v>75</v>
      </c>
      <c r="O47" s="19">
        <v>65</v>
      </c>
      <c r="P47" s="24">
        <v>1</v>
      </c>
      <c r="Q47" s="30">
        <f>L47+N47+O47</f>
        <v>154</v>
      </c>
      <c r="R47" s="103">
        <f t="shared" si="2"/>
        <v>846</v>
      </c>
      <c r="S47" s="27"/>
    </row>
    <row r="48" spans="1:19" ht="15.75" customHeight="1" x14ac:dyDescent="0.25">
      <c r="A48" s="32" t="s">
        <v>23</v>
      </c>
      <c r="B48" s="107">
        <f>B45+B46+B47</f>
        <v>682</v>
      </c>
      <c r="C48" s="107">
        <f t="shared" ref="C48:E48" si="3">SUM(C45:C47)</f>
        <v>957</v>
      </c>
      <c r="D48" s="107">
        <f t="shared" si="3"/>
        <v>270</v>
      </c>
      <c r="E48" s="108">
        <f t="shared" si="3"/>
        <v>262</v>
      </c>
      <c r="F48" s="109">
        <f>F45+F46+F47</f>
        <v>2171</v>
      </c>
      <c r="G48" s="110">
        <f t="shared" ref="G48:J48" si="4">SUM(G45:G47)</f>
        <v>798</v>
      </c>
      <c r="H48" s="107">
        <f t="shared" si="4"/>
        <v>928</v>
      </c>
      <c r="I48" s="107">
        <f t="shared" si="4"/>
        <v>102</v>
      </c>
      <c r="J48" s="111">
        <f t="shared" si="4"/>
        <v>76</v>
      </c>
      <c r="K48" s="112">
        <f t="shared" ref="K48:L48" si="5">K45+K46+K47</f>
        <v>1904</v>
      </c>
      <c r="L48" s="113">
        <f t="shared" si="5"/>
        <v>77</v>
      </c>
      <c r="M48" s="114"/>
      <c r="N48" s="107">
        <f t="shared" ref="N48:P48" si="6">SUM(N45:N47)</f>
        <v>242</v>
      </c>
      <c r="O48" s="107">
        <f t="shared" si="6"/>
        <v>351</v>
      </c>
      <c r="P48" s="108">
        <f t="shared" si="6"/>
        <v>11</v>
      </c>
      <c r="Q48" s="109">
        <f>Q45+Q46+Q47</f>
        <v>673</v>
      </c>
      <c r="R48" s="33"/>
    </row>
    <row r="49" spans="1:19" ht="25.5" customHeight="1" x14ac:dyDescent="0.25">
      <c r="A49" s="34"/>
      <c r="B49" s="35"/>
      <c r="C49" s="35"/>
      <c r="D49" s="35"/>
      <c r="E49" s="35"/>
      <c r="G49" s="35"/>
      <c r="H49" s="35"/>
      <c r="I49" s="35"/>
      <c r="L49" s="36"/>
      <c r="M49" s="36"/>
      <c r="N49" s="36"/>
      <c r="O49" s="36"/>
      <c r="P49" s="37"/>
      <c r="Q49" s="38"/>
      <c r="R49" s="1"/>
      <c r="S49" s="1"/>
    </row>
    <row r="50" spans="1:19" ht="15" customHeight="1" x14ac:dyDescent="0.25">
      <c r="A50" s="39" t="s">
        <v>24</v>
      </c>
      <c r="B50" s="40"/>
      <c r="C50" s="35"/>
      <c r="D50" s="35"/>
      <c r="E50" s="35"/>
      <c r="F50" s="40"/>
      <c r="G50" s="35"/>
      <c r="H50" s="35"/>
      <c r="I50" s="35"/>
      <c r="J50" s="35"/>
      <c r="K50" s="35"/>
      <c r="L50" s="41"/>
      <c r="M50" s="41"/>
      <c r="N50" s="41"/>
      <c r="O50" s="41"/>
      <c r="P50" s="41"/>
      <c r="Q50" s="1"/>
      <c r="R50" s="1"/>
      <c r="S50" s="1"/>
    </row>
    <row r="51" spans="1:19" ht="18" customHeight="1" x14ac:dyDescent="0.3">
      <c r="A51" s="42" t="s">
        <v>25</v>
      </c>
      <c r="B51" s="43"/>
      <c r="C51" s="43"/>
      <c r="D51" s="80">
        <f>F48</f>
        <v>2171</v>
      </c>
      <c r="E51" s="81"/>
      <c r="F51" s="81"/>
      <c r="G51" s="81"/>
      <c r="H51" s="81"/>
      <c r="I51" s="81"/>
      <c r="J51" s="81"/>
      <c r="K51" s="81"/>
      <c r="L51" s="41"/>
      <c r="M51" s="41"/>
      <c r="N51" s="41"/>
      <c r="O51" s="41"/>
      <c r="P51" s="41"/>
      <c r="Q51" s="1"/>
      <c r="R51" s="1"/>
      <c r="S51" s="1"/>
    </row>
    <row r="52" spans="1:19" ht="18" customHeight="1" x14ac:dyDescent="0.3">
      <c r="A52" s="42" t="s">
        <v>26</v>
      </c>
      <c r="B52" s="44"/>
      <c r="D52" s="82">
        <f>K48</f>
        <v>1904</v>
      </c>
      <c r="E52" s="83"/>
      <c r="F52" s="83"/>
      <c r="G52" s="83"/>
      <c r="H52" s="83"/>
      <c r="I52" s="83"/>
      <c r="J52" s="83"/>
      <c r="K52" s="83"/>
      <c r="L52" s="41"/>
      <c r="M52" s="41"/>
      <c r="N52" s="41"/>
      <c r="O52" s="41"/>
      <c r="P52" s="41"/>
      <c r="Q52" s="1"/>
      <c r="R52" s="1"/>
      <c r="S52" s="1"/>
    </row>
    <row r="53" spans="1:19" ht="18" customHeight="1" x14ac:dyDescent="0.3">
      <c r="A53" s="45" t="s">
        <v>27</v>
      </c>
      <c r="B53" s="44"/>
      <c r="C53" s="44"/>
      <c r="D53" s="84">
        <f>Q48</f>
        <v>673</v>
      </c>
      <c r="E53" s="85"/>
      <c r="F53" s="85"/>
      <c r="G53" s="85"/>
      <c r="H53" s="85"/>
      <c r="I53" s="85"/>
      <c r="J53" s="85"/>
      <c r="K53" s="85"/>
      <c r="L53" s="41"/>
      <c r="M53" s="41"/>
      <c r="N53" s="41"/>
      <c r="O53" s="41"/>
      <c r="P53" s="41"/>
      <c r="Q53" s="1"/>
      <c r="R53" s="1"/>
      <c r="S53" s="1"/>
    </row>
    <row r="54" spans="1:19" ht="36.75" customHeight="1" x14ac:dyDescent="0.4">
      <c r="A54" s="86" t="s">
        <v>28</v>
      </c>
      <c r="B54" s="87"/>
      <c r="C54" s="87"/>
      <c r="D54" s="88">
        <f>D51+D52+D53</f>
        <v>4748</v>
      </c>
      <c r="E54" s="87"/>
      <c r="F54" s="87"/>
      <c r="G54" s="87"/>
      <c r="H54" s="87"/>
      <c r="I54" s="87"/>
      <c r="J54" s="87"/>
      <c r="K54" s="87"/>
      <c r="L54" s="95"/>
      <c r="M54" s="51"/>
      <c r="N54" s="51"/>
      <c r="O54" s="51"/>
      <c r="P54" s="51"/>
      <c r="Q54" s="52"/>
      <c r="R54" s="1"/>
      <c r="S54" s="1"/>
    </row>
    <row r="55" spans="1:19" ht="36.75" customHeight="1" x14ac:dyDescent="0.4">
      <c r="A55" s="1"/>
      <c r="B55" s="1"/>
      <c r="C55" s="1"/>
      <c r="D55" s="1"/>
      <c r="E55" s="1"/>
      <c r="F55" s="1"/>
      <c r="G55" s="1"/>
      <c r="H55" s="46"/>
      <c r="I55" s="46"/>
      <c r="J55" s="46"/>
      <c r="K55" s="46"/>
      <c r="L55" s="96" t="s">
        <v>29</v>
      </c>
      <c r="M55" s="52"/>
      <c r="N55" s="97" t="s">
        <v>30</v>
      </c>
      <c r="O55" s="92"/>
      <c r="P55" s="92"/>
      <c r="Q55" s="92"/>
      <c r="R55" s="93"/>
      <c r="S55" s="1"/>
    </row>
    <row r="56" spans="1:19" ht="57" customHeight="1" x14ac:dyDescent="0.4">
      <c r="A56" s="1"/>
      <c r="B56" s="1"/>
      <c r="C56" s="1"/>
      <c r="D56" s="1"/>
      <c r="E56" s="1"/>
      <c r="F56" s="1"/>
      <c r="G56" s="1"/>
      <c r="H56" s="46"/>
      <c r="I56" s="46"/>
      <c r="J56" s="46"/>
      <c r="K56" s="46"/>
      <c r="L56" s="96" t="s">
        <v>31</v>
      </c>
      <c r="M56" s="52"/>
      <c r="N56" s="98"/>
      <c r="O56" s="83"/>
      <c r="P56" s="83"/>
      <c r="Q56" s="83"/>
      <c r="R56" s="99"/>
      <c r="S56" s="1"/>
    </row>
    <row r="57" spans="1:19" ht="15.75" customHeight="1" x14ac:dyDescent="0.4">
      <c r="A57" s="1"/>
      <c r="B57" s="1"/>
      <c r="C57" s="1"/>
      <c r="D57" s="1"/>
      <c r="E57" s="1"/>
      <c r="F57" s="1"/>
      <c r="G57" s="1"/>
      <c r="H57" s="46"/>
      <c r="I57" s="46"/>
      <c r="J57" s="46"/>
      <c r="K57" s="46"/>
      <c r="L57" s="89"/>
      <c r="M57" s="52"/>
      <c r="N57" s="90" t="s">
        <v>32</v>
      </c>
      <c r="O57" s="51"/>
      <c r="P57" s="51"/>
      <c r="Q57" s="51"/>
      <c r="R57" s="52"/>
      <c r="S57" s="1"/>
    </row>
    <row r="58" spans="1:19" ht="15" customHeight="1" x14ac:dyDescent="0.4">
      <c r="A58" s="1"/>
      <c r="B58" s="1"/>
      <c r="C58" s="1"/>
      <c r="D58" s="1"/>
      <c r="E58" s="1"/>
      <c r="F58" s="1"/>
      <c r="G58" s="1"/>
      <c r="H58" s="46"/>
      <c r="I58" s="46"/>
      <c r="J58" s="46"/>
      <c r="K58" s="46"/>
      <c r="L58" s="89"/>
      <c r="M58" s="52"/>
      <c r="N58" s="90" t="s">
        <v>33</v>
      </c>
      <c r="O58" s="51"/>
      <c r="P58" s="51"/>
      <c r="Q58" s="51"/>
      <c r="R58" s="52"/>
      <c r="S58" s="1"/>
    </row>
    <row r="59" spans="1:19" ht="35.25" customHeight="1" x14ac:dyDescent="0.4">
      <c r="A59" s="1"/>
      <c r="B59" s="1"/>
      <c r="C59" s="1"/>
      <c r="D59" s="1"/>
      <c r="E59" s="1"/>
      <c r="F59" s="1"/>
      <c r="G59" s="1"/>
      <c r="H59" s="46"/>
      <c r="I59" s="46"/>
      <c r="J59" s="46"/>
      <c r="K59" s="46"/>
      <c r="L59" s="89" t="s">
        <v>34</v>
      </c>
      <c r="M59" s="52"/>
      <c r="N59" s="91">
        <v>45476</v>
      </c>
      <c r="O59" s="92"/>
      <c r="P59" s="92"/>
      <c r="Q59" s="92"/>
      <c r="R59" s="93"/>
      <c r="S59" s="1"/>
    </row>
    <row r="60" spans="1:19" ht="15" customHeight="1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94"/>
      <c r="M60" s="92"/>
      <c r="N60" s="92"/>
      <c r="O60" s="92"/>
      <c r="P60" s="92"/>
      <c r="Q60" s="93"/>
      <c r="R60" s="47"/>
      <c r="S60" s="47"/>
    </row>
    <row r="61" spans="1:19" ht="15.75" customHeight="1" x14ac:dyDescent="0.25"/>
    <row r="62" spans="1:19" ht="15.75" customHeight="1" x14ac:dyDescent="0.25"/>
    <row r="63" spans="1:19" ht="15.75" customHeight="1" x14ac:dyDescent="0.25"/>
    <row r="64" spans="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7">
    <mergeCell ref="L60:Q60"/>
    <mergeCell ref="L54:Q54"/>
    <mergeCell ref="N55:R55"/>
    <mergeCell ref="N56:R56"/>
    <mergeCell ref="N57:R57"/>
    <mergeCell ref="L56:M56"/>
    <mergeCell ref="L58:M58"/>
    <mergeCell ref="L57:M57"/>
    <mergeCell ref="N58:R58"/>
    <mergeCell ref="L59:M59"/>
    <mergeCell ref="N59:R59"/>
    <mergeCell ref="D52:K52"/>
    <mergeCell ref="D53:K53"/>
    <mergeCell ref="A54:C54"/>
    <mergeCell ref="D54:K54"/>
    <mergeCell ref="L55:M55"/>
    <mergeCell ref="L45:M45"/>
    <mergeCell ref="L46:M46"/>
    <mergeCell ref="L47:M47"/>
    <mergeCell ref="L48:M48"/>
    <mergeCell ref="D51:K51"/>
    <mergeCell ref="A39:R39"/>
    <mergeCell ref="B41:F41"/>
    <mergeCell ref="G41:K41"/>
    <mergeCell ref="L41:P41"/>
    <mergeCell ref="A42:A43"/>
    <mergeCell ref="B42:C42"/>
    <mergeCell ref="D42:E42"/>
    <mergeCell ref="F42:F43"/>
    <mergeCell ref="G42:H42"/>
    <mergeCell ref="I42:J42"/>
    <mergeCell ref="K42:K43"/>
    <mergeCell ref="L42:M42"/>
    <mergeCell ref="N42:O42"/>
    <mergeCell ref="P42:P43"/>
    <mergeCell ref="Q42:Q43"/>
    <mergeCell ref="R42:R43"/>
    <mergeCell ref="A34:R34"/>
    <mergeCell ref="A35:R35"/>
    <mergeCell ref="A36:R36"/>
    <mergeCell ref="A37:Q37"/>
    <mergeCell ref="A38:R38"/>
    <mergeCell ref="A1:R1"/>
    <mergeCell ref="A2:R2"/>
    <mergeCell ref="A3:R3"/>
    <mergeCell ref="A4:Q4"/>
    <mergeCell ref="A5:R5"/>
  </mergeCells>
  <printOptions horizontalCentered="1" verticalCentered="1"/>
  <pageMargins left="0.59055118110236227" right="0" top="0.15748031496062992" bottom="0" header="0" footer="0"/>
  <pageSetup orientation="landscape"/>
  <rowBreaks count="1" manualBreakCount="1">
    <brk id="3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00"/>
  <sheetViews>
    <sheetView workbookViewId="0">
      <selection activeCell="E3" sqref="E3"/>
    </sheetView>
  </sheetViews>
  <sheetFormatPr baseColWidth="10" defaultColWidth="14.42578125" defaultRowHeight="15" customHeight="1" x14ac:dyDescent="0.25"/>
  <cols>
    <col min="1" max="1" width="26.42578125" customWidth="1"/>
    <col min="2" max="26" width="10.7109375" customWidth="1"/>
  </cols>
  <sheetData>
    <row r="1" spans="1:17" ht="24" x14ac:dyDescent="0.4">
      <c r="A1" s="100" t="s">
        <v>2</v>
      </c>
      <c r="B1" s="51"/>
      <c r="C1" s="51"/>
      <c r="D1" s="52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16.5" x14ac:dyDescent="0.3">
      <c r="A2" s="100" t="s">
        <v>45</v>
      </c>
      <c r="B2" s="51"/>
      <c r="C2" s="51"/>
      <c r="D2" s="52"/>
    </row>
    <row r="3" spans="1:17" x14ac:dyDescent="0.25">
      <c r="A3" s="49"/>
      <c r="B3" s="49" t="s">
        <v>46</v>
      </c>
      <c r="C3" s="49" t="s">
        <v>47</v>
      </c>
      <c r="D3" s="49" t="s">
        <v>48</v>
      </c>
    </row>
    <row r="4" spans="1:17" x14ac:dyDescent="0.25">
      <c r="A4" s="49" t="s">
        <v>35</v>
      </c>
      <c r="B4" s="49">
        <v>192</v>
      </c>
      <c r="C4" s="49">
        <v>125</v>
      </c>
      <c r="D4" s="49">
        <v>384</v>
      </c>
    </row>
    <row r="5" spans="1:17" x14ac:dyDescent="0.25">
      <c r="A5" s="49" t="s">
        <v>36</v>
      </c>
      <c r="B5" s="49">
        <v>398</v>
      </c>
      <c r="C5" s="49">
        <v>125</v>
      </c>
      <c r="D5" s="49">
        <v>682</v>
      </c>
    </row>
    <row r="6" spans="1:17" x14ac:dyDescent="0.25">
      <c r="A6" s="49" t="s">
        <v>37</v>
      </c>
      <c r="B6" s="49">
        <v>57</v>
      </c>
      <c r="C6" s="49">
        <v>38</v>
      </c>
      <c r="D6" s="49">
        <v>174</v>
      </c>
    </row>
    <row r="7" spans="1:17" x14ac:dyDescent="0.25">
      <c r="A7" s="49" t="s">
        <v>38</v>
      </c>
      <c r="B7" s="49">
        <v>70</v>
      </c>
      <c r="C7" s="49">
        <v>60</v>
      </c>
      <c r="D7" s="49">
        <v>201</v>
      </c>
    </row>
    <row r="8" spans="1:17" x14ac:dyDescent="0.25">
      <c r="A8" s="49" t="s">
        <v>39</v>
      </c>
      <c r="B8" s="49">
        <v>131</v>
      </c>
      <c r="C8" s="49">
        <v>152</v>
      </c>
      <c r="D8" s="49">
        <v>355</v>
      </c>
    </row>
    <row r="9" spans="1:17" x14ac:dyDescent="0.25">
      <c r="A9" s="49" t="s">
        <v>40</v>
      </c>
      <c r="B9" s="49">
        <v>163</v>
      </c>
      <c r="C9" s="49">
        <v>170</v>
      </c>
      <c r="D9" s="49">
        <v>420</v>
      </c>
    </row>
    <row r="10" spans="1:17" x14ac:dyDescent="0.25">
      <c r="A10" s="49" t="s">
        <v>41</v>
      </c>
      <c r="B10" s="49">
        <v>16</v>
      </c>
      <c r="C10" s="49">
        <v>20</v>
      </c>
      <c r="D10" s="49">
        <v>80</v>
      </c>
    </row>
    <row r="11" spans="1:17" x14ac:dyDescent="0.25">
      <c r="A11" s="49" t="s">
        <v>42</v>
      </c>
      <c r="B11" s="49">
        <v>17</v>
      </c>
      <c r="C11" s="49">
        <v>19</v>
      </c>
      <c r="D11" s="49">
        <v>80</v>
      </c>
    </row>
    <row r="12" spans="1:17" x14ac:dyDescent="0.25">
      <c r="A12" s="49" t="s">
        <v>43</v>
      </c>
      <c r="B12" s="49">
        <v>974</v>
      </c>
      <c r="C12" s="49">
        <v>1315</v>
      </c>
      <c r="D12" s="49">
        <v>318</v>
      </c>
    </row>
    <row r="13" spans="1:17" x14ac:dyDescent="0.25">
      <c r="A13" s="49" t="s">
        <v>44</v>
      </c>
      <c r="B13" s="49">
        <v>1222</v>
      </c>
      <c r="C13" s="49">
        <v>1547</v>
      </c>
      <c r="D13" s="49">
        <v>264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D1"/>
    <mergeCell ref="A2:D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JULIO-SEPT</vt:lpstr>
      <vt:lpstr>Datos de gráfica</vt:lpstr>
      <vt:lpstr>'JULIO-SEPT'!Print_Area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Rodrigo Soto Abreu</cp:lastModifiedBy>
  <dcterms:created xsi:type="dcterms:W3CDTF">2021-02-16T14:59:30Z</dcterms:created>
  <dcterms:modified xsi:type="dcterms:W3CDTF">2024-10-15T14:52:23Z</dcterms:modified>
</cp:coreProperties>
</file>