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des Sociales\Desktop\OAI\CARGADOS 2025\9 CARGADOS SEPTIEMBRE 2025\ESTADÌSTICAS\Visitas al Museo\"/>
    </mc:Choice>
  </mc:AlternateContent>
  <xr:revisionPtr revIDLastSave="0" documentId="13_ncr:1_{10B3E24D-73B7-40F9-8055-C06B0E5B9D21}" xr6:coauthVersionLast="47" xr6:coauthVersionMax="47" xr10:uidLastSave="{00000000-0000-0000-0000-000000000000}"/>
  <bookViews>
    <workbookView xWindow="210" yWindow="30" windowWidth="18000" windowHeight="12105" xr2:uid="{2E67B28C-E7E4-4530-B28E-6AE86F1497B7}"/>
  </bookViews>
  <sheets>
    <sheet name="Jul - Sep 2025" sheetId="2" r:id="rId1"/>
  </sheets>
  <externalReferences>
    <externalReference r:id="rId2"/>
  </externalReferences>
  <definedNames>
    <definedName name="Print_Area" localSheetId="0">'Jul - Sep 2025'!$A$1:$S$122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" l="1"/>
  <c r="O45" i="2"/>
  <c r="N45" i="2"/>
  <c r="R44" i="2"/>
  <c r="L45" i="2"/>
  <c r="C45" i="2"/>
  <c r="B45" i="2"/>
  <c r="J45" i="2"/>
  <c r="I45" i="2"/>
  <c r="H45" i="2"/>
  <c r="G45" i="2"/>
  <c r="E45" i="2"/>
  <c r="D45" i="2"/>
  <c r="Q45" i="2" l="1"/>
  <c r="D49" i="2" s="1"/>
  <c r="K45" i="2"/>
  <c r="D48" i="2" s="1"/>
  <c r="F45" i="2"/>
  <c r="D47" i="2" s="1"/>
  <c r="R43" i="2"/>
</calcChain>
</file>

<file path=xl/sharedStrings.xml><?xml version="1.0" encoding="utf-8"?>
<sst xmlns="http://schemas.openxmlformats.org/spreadsheetml/2006/main" count="52" uniqueCount="37">
  <si>
    <t>DIRECCIÓN DEL MUSEO JUAN PABLO DUARTE</t>
  </si>
  <si>
    <t>VÍA: OFICINA DE ACCESO A LA INFORMACION PÚBLICA</t>
  </si>
  <si>
    <t>Estadísticas de Visitas al Museo Juan Pablo Duarte</t>
  </si>
  <si>
    <t>Continua en la segunda página de este documento: Tabulación de las visitas al Museo Juan Pablo Duarte</t>
  </si>
  <si>
    <t>Tabulación de visitas al Museo Juan Pablo Duarte</t>
  </si>
  <si>
    <t>NACIONALES</t>
  </si>
  <si>
    <t>EXTRANJEROS</t>
  </si>
  <si>
    <t xml:space="preserve">VISITANTES ESCOLARES </t>
  </si>
  <si>
    <t>MES</t>
  </si>
  <si>
    <t xml:space="preserve">Adultos </t>
  </si>
  <si>
    <t>Infantes</t>
  </si>
  <si>
    <t>Total</t>
  </si>
  <si>
    <t>Profesores-Padres-Madres</t>
  </si>
  <si>
    <t xml:space="preserve">Alumnos </t>
  </si>
  <si>
    <t>TOTAL CENTROS EDUCATIVOS</t>
  </si>
  <si>
    <t>Total general x mes</t>
  </si>
  <si>
    <t>Hombres</t>
  </si>
  <si>
    <t>Mujeres</t>
  </si>
  <si>
    <t>Niños</t>
  </si>
  <si>
    <t>Niñas</t>
  </si>
  <si>
    <t xml:space="preserve">Sumas </t>
  </si>
  <si>
    <t>RESUMEN:</t>
  </si>
  <si>
    <t>Visitantes nacionales:</t>
  </si>
  <si>
    <t>Visitantes  extranjeros :</t>
  </si>
  <si>
    <t>Visitantes Escolares:</t>
  </si>
  <si>
    <t>Total general en el trimestre:</t>
  </si>
  <si>
    <t xml:space="preserve">Elaborado por: </t>
  </si>
  <si>
    <t>Recepción de Museo Juan Pablo Duarte |                                  Sección Planificación y Desarrollo</t>
  </si>
  <si>
    <t>Verificado por:</t>
  </si>
  <si>
    <t>Arq. Jacinto Pichardo Vicioso</t>
  </si>
  <si>
    <t>Firma del Director del Museo Juan Pablo Duarte</t>
  </si>
  <si>
    <t>Fecha de elaboración:</t>
  </si>
  <si>
    <t>JULO</t>
  </si>
  <si>
    <t>AGOSTO</t>
  </si>
  <si>
    <t>SEPTIEMBRE</t>
  </si>
  <si>
    <r>
      <t xml:space="preserve">Período del Bimestre (mes | año): JULIO - SEPTIEMBRE </t>
    </r>
    <r>
      <rPr>
        <b/>
        <sz val="14"/>
        <color theme="1"/>
        <rFont val="Amasis MT Pro Light"/>
        <family val="1"/>
      </rPr>
      <t>2025</t>
    </r>
  </si>
  <si>
    <t>Período del Trimestre (mes | año) JULIO-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</si>
</sst>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masis MT Pro Light"/>
      <family val="1"/>
    </font>
    <font>
      <b/>
      <sz val="11"/>
      <color theme="1"/>
      <name val="Amasis MT Pro Light"/>
      <family val="1"/>
    </font>
    <font>
      <sz val="18"/>
      <color theme="1"/>
      <name val="Amasis MT Pro Light"/>
      <family val="1"/>
    </font>
    <font>
      <sz val="14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20"/>
      <color theme="1"/>
      <name val="Amasis MT Pro Light"/>
      <family val="1"/>
    </font>
    <font>
      <b/>
      <sz val="11"/>
      <color theme="4" tint="-0.249977111117893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4" tint="-0.249977111117893"/>
      <name val="Aptos Narrow"/>
      <family val="2"/>
      <scheme val="minor"/>
    </font>
    <font>
      <b/>
      <sz val="14"/>
      <color theme="4" tint="-0.249977111117893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0" fillId="0" borderId="1" xfId="0" applyBorder="1"/>
    <xf numFmtId="0" fontId="1" fillId="0" borderId="8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0" xfId="0" applyFont="1" applyAlignment="1">
      <alignment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vertical="center" textRotation="90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41" fontId="12" fillId="0" borderId="23" xfId="0" applyNumberFormat="1" applyFont="1" applyBorder="1" applyAlignment="1">
      <alignment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0" fontId="13" fillId="0" borderId="25" xfId="0" applyFont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0" fillId="0" borderId="31" xfId="0" applyBorder="1"/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3" fillId="0" borderId="33" xfId="0" applyFon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0" fillId="0" borderId="32" xfId="0" applyBorder="1"/>
    <xf numFmtId="41" fontId="11" fillId="0" borderId="35" xfId="0" applyNumberFormat="1" applyFont="1" applyBorder="1"/>
    <xf numFmtId="41" fontId="11" fillId="0" borderId="36" xfId="0" applyNumberFormat="1" applyFont="1" applyBorder="1"/>
    <xf numFmtId="41" fontId="15" fillId="0" borderId="37" xfId="0" applyNumberFormat="1" applyFont="1" applyBorder="1"/>
    <xf numFmtId="41" fontId="11" fillId="0" borderId="38" xfId="0" applyNumberFormat="1" applyFont="1" applyBorder="1"/>
    <xf numFmtId="41" fontId="11" fillId="0" borderId="25" xfId="0" applyNumberFormat="1" applyFont="1" applyBorder="1"/>
    <xf numFmtId="41" fontId="15" fillId="0" borderId="39" xfId="0" applyNumberFormat="1" applyFont="1" applyBorder="1"/>
    <xf numFmtId="41" fontId="11" fillId="0" borderId="35" xfId="0" applyNumberFormat="1" applyFont="1" applyBorder="1" applyAlignment="1">
      <alignment horizontal="left" vertical="center"/>
    </xf>
    <xf numFmtId="41" fontId="11" fillId="0" borderId="36" xfId="0" applyNumberFormat="1" applyFont="1" applyBorder="1" applyAlignment="1">
      <alignment horizontal="left" vertical="center"/>
    </xf>
    <xf numFmtId="0" fontId="0" fillId="0" borderId="41" xfId="0" applyBorder="1"/>
    <xf numFmtId="0" fontId="1" fillId="0" borderId="40" xfId="0" applyFont="1" applyBorder="1"/>
    <xf numFmtId="0" fontId="1" fillId="0" borderId="41" xfId="0" applyFont="1" applyBorder="1"/>
    <xf numFmtId="0" fontId="0" fillId="2" borderId="0" xfId="0" applyFill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9" xfId="0" applyFont="1" applyBorder="1"/>
    <xf numFmtId="0" fontId="16" fillId="2" borderId="0" xfId="0" applyFont="1" applyFill="1"/>
    <xf numFmtId="0" fontId="0" fillId="2" borderId="42" xfId="0" applyFill="1" applyBorder="1"/>
    <xf numFmtId="0" fontId="17" fillId="0" borderId="32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horizontal="center" vertical="center" textRotation="255"/>
    </xf>
    <xf numFmtId="0" fontId="11" fillId="0" borderId="32" xfId="0" applyFont="1" applyBorder="1" applyAlignment="1">
      <alignment horizontal="center" vertical="center" textRotation="255"/>
    </xf>
    <xf numFmtId="2" fontId="0" fillId="0" borderId="28" xfId="0" applyNumberFormat="1" applyBorder="1"/>
    <xf numFmtId="0" fontId="0" fillId="0" borderId="46" xfId="0" applyBorder="1"/>
    <xf numFmtId="0" fontId="0" fillId="2" borderId="0" xfId="0" applyFill="1" applyAlignment="1">
      <alignment horizontal="left" wrapText="1"/>
    </xf>
    <xf numFmtId="15" fontId="0" fillId="2" borderId="42" xfId="0" applyNumberFormat="1" applyFill="1" applyBorder="1" applyAlignment="1">
      <alignment horizontal="right" wrapText="1"/>
    </xf>
    <xf numFmtId="0" fontId="0" fillId="2" borderId="42" xfId="0" applyFill="1" applyBorder="1" applyAlignment="1">
      <alignment horizontal="right" wrapText="1"/>
    </xf>
    <xf numFmtId="0" fontId="1" fillId="2" borderId="42" xfId="0" applyFont="1" applyFill="1" applyBorder="1" applyAlignment="1">
      <alignment horizontal="center" wrapText="1"/>
    </xf>
    <xf numFmtId="0" fontId="11" fillId="0" borderId="3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33" xfId="0" applyFill="1" applyBorder="1" applyAlignment="1">
      <alignment horizontal="center" wrapText="1"/>
    </xf>
    <xf numFmtId="0" fontId="1" fillId="2" borderId="0" xfId="0" applyFont="1" applyFill="1" applyAlignment="1">
      <alignment horizontal="right" vertical="top" wrapText="1"/>
    </xf>
    <xf numFmtId="41" fontId="13" fillId="0" borderId="43" xfId="0" applyNumberFormat="1" applyFont="1" applyBorder="1"/>
    <xf numFmtId="0" fontId="11" fillId="0" borderId="43" xfId="0" applyFont="1" applyBorder="1"/>
    <xf numFmtId="0" fontId="1" fillId="0" borderId="44" xfId="0" applyFont="1" applyBorder="1" applyAlignment="1">
      <alignment horizontal="left" wrapText="1"/>
    </xf>
    <xf numFmtId="0" fontId="0" fillId="0" borderId="45" xfId="0" applyBorder="1" applyAlignment="1">
      <alignment horizontal="left" wrapText="1"/>
    </xf>
    <xf numFmtId="41" fontId="16" fillId="0" borderId="45" xfId="0" applyNumberFormat="1" applyFont="1" applyBorder="1"/>
    <xf numFmtId="0" fontId="16" fillId="0" borderId="45" xfId="0" applyFont="1" applyBorder="1"/>
    <xf numFmtId="0" fontId="0" fillId="2" borderId="0" xfId="0" applyFill="1" applyAlignment="1">
      <alignment horizontal="right"/>
    </xf>
    <xf numFmtId="0" fontId="11" fillId="0" borderId="27" xfId="0" applyFont="1" applyBorder="1" applyAlignment="1">
      <alignment horizontal="center" vertical="center"/>
    </xf>
    <xf numFmtId="41" fontId="11" fillId="0" borderId="27" xfId="0" applyNumberFormat="1" applyFont="1" applyBorder="1" applyAlignment="1">
      <alignment horizontal="left" vertical="center"/>
    </xf>
    <xf numFmtId="41" fontId="11" fillId="0" borderId="28" xfId="0" applyNumberFormat="1" applyFont="1" applyBorder="1" applyAlignment="1">
      <alignment horizontal="left" vertical="center"/>
    </xf>
    <xf numFmtId="41" fontId="13" fillId="0" borderId="42" xfId="0" applyNumberFormat="1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41" fontId="13" fillId="0" borderId="33" xfId="0" applyNumberFormat="1" applyFont="1" applyBorder="1"/>
    <xf numFmtId="0" fontId="13" fillId="0" borderId="33" xfId="0" applyFont="1" applyBorder="1"/>
    <xf numFmtId="0" fontId="1" fillId="0" borderId="1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 b="1"/>
              <a:t>Visitas al Museo Juan Pablo Duarte</a:t>
            </a:r>
          </a:p>
          <a:p>
            <a:pPr>
              <a:defRPr/>
            </a:pPr>
            <a:r>
              <a:rPr lang="es-DO"/>
              <a:t>Fuente: Dirección del Museo Juan Pablo Duarte, Instituto Duartiano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'[1]Datos de gráfica'!$A$4</c:f>
              <c:strCache>
                <c:ptCount val="1"/>
                <c:pt idx="0">
                  <c:v>NACIONALES 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gráfica'!$B$4:$D$4</c:f>
              <c:numCache>
                <c:formatCode>General</c:formatCode>
                <c:ptCount val="3"/>
                <c:pt idx="0">
                  <c:v>417</c:v>
                </c:pt>
                <c:pt idx="1">
                  <c:v>173</c:v>
                </c:pt>
                <c:pt idx="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7-4D6C-BE23-EBC08BE370E0}"/>
            </c:ext>
          </c:extLst>
        </c:ser>
        <c:ser>
          <c:idx val="1"/>
          <c:order val="1"/>
          <c:tx>
            <c:strRef>
              <c:f>'[1]Datos de gráfica'!$A$5</c:f>
              <c:strCache>
                <c:ptCount val="1"/>
                <c:pt idx="0">
                  <c:v>NACIONALES 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gráfica'!$B$5:$D$5</c:f>
              <c:numCache>
                <c:formatCode>General</c:formatCode>
                <c:ptCount val="3"/>
                <c:pt idx="0">
                  <c:v>640</c:v>
                </c:pt>
                <c:pt idx="1">
                  <c:v>221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7-4D6C-BE23-EBC08BE370E0}"/>
            </c:ext>
          </c:extLst>
        </c:ser>
        <c:ser>
          <c:idx val="2"/>
          <c:order val="2"/>
          <c:tx>
            <c:strRef>
              <c:f>'[1]Datos de gráfica'!$A$6</c:f>
              <c:strCache>
                <c:ptCount val="1"/>
                <c:pt idx="0">
                  <c:v>NACIONALES NIÑOS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gráfica'!$B$6:$D$6</c:f>
              <c:numCache>
                <c:formatCode>General</c:formatCode>
                <c:ptCount val="3"/>
                <c:pt idx="0">
                  <c:v>215</c:v>
                </c:pt>
                <c:pt idx="1">
                  <c:v>31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E7-4D6C-BE23-EBC08BE370E0}"/>
            </c:ext>
          </c:extLst>
        </c:ser>
        <c:ser>
          <c:idx val="3"/>
          <c:order val="3"/>
          <c:tx>
            <c:strRef>
              <c:f>'[1]Datos de gráfica'!$A$7</c:f>
              <c:strCache>
                <c:ptCount val="1"/>
                <c:pt idx="0">
                  <c:v>NACIONALES NIÑAS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gráfica'!$B$7:$D$7</c:f>
              <c:numCache>
                <c:formatCode>General</c:formatCode>
                <c:ptCount val="3"/>
                <c:pt idx="0">
                  <c:v>209</c:v>
                </c:pt>
                <c:pt idx="1">
                  <c:v>41</c:v>
                </c:pt>
                <c:pt idx="2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E7-4D6C-BE23-EBC08BE370E0}"/>
            </c:ext>
          </c:extLst>
        </c:ser>
        <c:ser>
          <c:idx val="4"/>
          <c:order val="4"/>
          <c:tx>
            <c:strRef>
              <c:f>'[1]Datos de gráfica'!$A$8</c:f>
              <c:strCache>
                <c:ptCount val="1"/>
                <c:pt idx="0">
                  <c:v>EXTRANJEROS HOMBRES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gráfica'!$B$8:$D$8</c:f>
              <c:numCache>
                <c:formatCode>General</c:formatCode>
                <c:ptCount val="3"/>
                <c:pt idx="0">
                  <c:v>298</c:v>
                </c:pt>
                <c:pt idx="1">
                  <c:v>299</c:v>
                </c:pt>
                <c:pt idx="2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E7-4D6C-BE23-EBC08BE370E0}"/>
            </c:ext>
          </c:extLst>
        </c:ser>
        <c:ser>
          <c:idx val="5"/>
          <c:order val="5"/>
          <c:tx>
            <c:strRef>
              <c:f>'[1]Datos de gráfica'!$A$9</c:f>
              <c:strCache>
                <c:ptCount val="1"/>
                <c:pt idx="0">
                  <c:v>EXTRANJEROS MUJERES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gráfica'!$B$9:$D$9</c:f>
              <c:numCache>
                <c:formatCode>General</c:formatCode>
                <c:ptCount val="3"/>
                <c:pt idx="0">
                  <c:v>370</c:v>
                </c:pt>
                <c:pt idx="1">
                  <c:v>316</c:v>
                </c:pt>
                <c:pt idx="2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E7-4D6C-BE23-EBC08BE370E0}"/>
            </c:ext>
          </c:extLst>
        </c:ser>
        <c:ser>
          <c:idx val="6"/>
          <c:order val="6"/>
          <c:tx>
            <c:strRef>
              <c:f>'[1]Datos de gráfica'!$A$10</c:f>
              <c:strCache>
                <c:ptCount val="1"/>
                <c:pt idx="0">
                  <c:v>EXTRANJEROS NIÑOS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gráfica'!$B$10:$D$10</c:f>
              <c:numCache>
                <c:formatCode>General</c:formatCode>
                <c:ptCount val="3"/>
                <c:pt idx="0">
                  <c:v>55</c:v>
                </c:pt>
                <c:pt idx="1">
                  <c:v>30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E7-4D6C-BE23-EBC08BE370E0}"/>
            </c:ext>
          </c:extLst>
        </c:ser>
        <c:ser>
          <c:idx val="7"/>
          <c:order val="7"/>
          <c:tx>
            <c:strRef>
              <c:f>'[1]Datos de gráfica'!$A$11</c:f>
              <c:strCache>
                <c:ptCount val="1"/>
                <c:pt idx="0">
                  <c:v>EXTRANJEROS NIÑAS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gráfica'!$B$11:$D$11</c:f>
              <c:numCache>
                <c:formatCode>General</c:formatCode>
                <c:ptCount val="3"/>
                <c:pt idx="0">
                  <c:v>40</c:v>
                </c:pt>
                <c:pt idx="1">
                  <c:v>28</c:v>
                </c:pt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E7-4D6C-BE23-EBC08BE370E0}"/>
            </c:ext>
          </c:extLst>
        </c:ser>
        <c:ser>
          <c:idx val="8"/>
          <c:order val="8"/>
          <c:tx>
            <c:strRef>
              <c:f>'[1]Datos de gráfica'!$A$12</c:f>
              <c:strCache>
                <c:ptCount val="1"/>
                <c:pt idx="0">
                  <c:v>ESCOLARES NIÑOS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gráfica'!$B$12:$D$12</c:f>
              <c:numCache>
                <c:formatCode>General</c:formatCode>
                <c:ptCount val="3"/>
                <c:pt idx="0">
                  <c:v>77</c:v>
                </c:pt>
                <c:pt idx="1">
                  <c:v>90</c:v>
                </c:pt>
                <c:pt idx="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E7-4D6C-BE23-EBC08BE370E0}"/>
            </c:ext>
          </c:extLst>
        </c:ser>
        <c:ser>
          <c:idx val="9"/>
          <c:order val="9"/>
          <c:tx>
            <c:strRef>
              <c:f>'[1]Datos de gráfica'!$A$13</c:f>
              <c:strCache>
                <c:ptCount val="1"/>
                <c:pt idx="0">
                  <c:v>ESCOLARES NIÑAS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gráfica'!$B$13:$D$13</c:f>
              <c:numCache>
                <c:formatCode>General</c:formatCode>
                <c:ptCount val="3"/>
                <c:pt idx="0">
                  <c:v>152</c:v>
                </c:pt>
                <c:pt idx="1">
                  <c:v>134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E7-4D6C-BE23-EBC08BE370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1146896"/>
        <c:axId val="428282944"/>
      </c:barChart>
      <c:catAx>
        <c:axId val="34114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428282944"/>
        <c:crosses val="autoZero"/>
        <c:auto val="1"/>
        <c:lblAlgn val="ctr"/>
        <c:lblOffset val="100"/>
        <c:noMultiLvlLbl val="0"/>
      </c:catAx>
      <c:valAx>
        <c:axId val="42828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3411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266703</xdr:colOff>
      <xdr:row>0</xdr:row>
      <xdr:rowOff>35717</xdr:rowOff>
    </xdr:from>
    <xdr:to>
      <xdr:col>3</xdr:col>
      <xdr:colOff>428625</xdr:colOff>
      <xdr:row>5</xdr:row>
      <xdr:rowOff>63500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DA6B2181-3A12-436D-9362-3ADEAC78FAE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62028" y="35717"/>
          <a:ext cx="1666872" cy="1570833"/>
        </a:xfrm>
        <a:prstGeom prst="rect">
          <a:avLst/>
        </a:prstGeom>
        <a:ln/>
      </xdr:spPr>
    </xdr:pic>
    <xdr:clientData/>
  </xdr:twoCellAnchor>
  <xdr:twoCellAnchor>
    <xdr:from>
      <xdr:col>0</xdr:col>
      <xdr:colOff>142875</xdr:colOff>
      <xdr:row>4</xdr:row>
      <xdr:rowOff>365125</xdr:rowOff>
    </xdr:from>
    <xdr:to>
      <xdr:col>17</xdr:col>
      <xdr:colOff>714375</xdr:colOff>
      <xdr:row>28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919932E-AFDB-42D8-A77D-2191845B9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346078</xdr:colOff>
      <xdr:row>32</xdr:row>
      <xdr:rowOff>146842</xdr:rowOff>
    </xdr:from>
    <xdr:ext cx="1312859" cy="1273971"/>
    <xdr:pic>
      <xdr:nvPicPr>
        <xdr:cNvPr id="4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E70583A8-7EDF-4728-8038-5D7851C4CB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41403" y="12710317"/>
          <a:ext cx="1312859" cy="1273971"/>
        </a:xfrm>
        <a:prstGeom prst="rect">
          <a:avLst/>
        </a:prstGeom>
        <a:ln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\Desktop\Estad&#237;sticas%20visitas%20el%20Museo.xlsx" TargetMode="External"/><Relationship Id="rId1" Type="http://schemas.openxmlformats.org/officeDocument/2006/relationships/externalLinkPath" Target="/Users/maria/Desktop/Estad&#237;sticas%20visitas%20el%20Mus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- MARZO 2024"/>
      <sheetName val="ABRIL - JUNIO 2024"/>
      <sheetName val="JULIO-SEPT"/>
      <sheetName val="OCT-DIC"/>
      <sheetName val="Hoja1"/>
      <sheetName val="Datos de gráfica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OCTUBRE</v>
          </cell>
          <cell r="C3" t="str">
            <v xml:space="preserve">NOVIEMBRE       </v>
          </cell>
          <cell r="D3" t="str">
            <v>DICIEMBRE</v>
          </cell>
        </row>
        <row r="4">
          <cell r="A4" t="str">
            <v>NACIONALES HOMBRES</v>
          </cell>
          <cell r="B4">
            <v>417</v>
          </cell>
          <cell r="C4">
            <v>173</v>
          </cell>
          <cell r="D4">
            <v>92</v>
          </cell>
        </row>
        <row r="5">
          <cell r="A5" t="str">
            <v>NACIONALES MUJERES</v>
          </cell>
          <cell r="B5">
            <v>640</v>
          </cell>
          <cell r="C5">
            <v>221</v>
          </cell>
          <cell r="D5">
            <v>96</v>
          </cell>
        </row>
        <row r="6">
          <cell r="A6" t="str">
            <v>NACIONALES NIÑOS</v>
          </cell>
          <cell r="B6">
            <v>215</v>
          </cell>
          <cell r="C6">
            <v>31</v>
          </cell>
          <cell r="D6">
            <v>24</v>
          </cell>
        </row>
        <row r="7">
          <cell r="A7" t="str">
            <v xml:space="preserve">NACIONALES NIÑAS </v>
          </cell>
          <cell r="B7">
            <v>209</v>
          </cell>
          <cell r="C7">
            <v>41</v>
          </cell>
          <cell r="D7">
            <v>298</v>
          </cell>
        </row>
        <row r="8">
          <cell r="A8" t="str">
            <v>EXTRANJEROS HOMBRES</v>
          </cell>
          <cell r="B8">
            <v>298</v>
          </cell>
          <cell r="C8">
            <v>299</v>
          </cell>
          <cell r="D8">
            <v>201</v>
          </cell>
        </row>
        <row r="9">
          <cell r="A9" t="str">
            <v>EXTRANJEROS MUJERES</v>
          </cell>
          <cell r="B9">
            <v>370</v>
          </cell>
          <cell r="C9">
            <v>316</v>
          </cell>
          <cell r="D9">
            <v>242</v>
          </cell>
        </row>
        <row r="10">
          <cell r="A10" t="str">
            <v>EXTRANJEROS NIÑOS</v>
          </cell>
          <cell r="B10">
            <v>55</v>
          </cell>
          <cell r="C10">
            <v>30</v>
          </cell>
          <cell r="D10">
            <v>17</v>
          </cell>
        </row>
        <row r="11">
          <cell r="A11" t="str">
            <v>EXTRANJEROS NIÑAS</v>
          </cell>
          <cell r="B11">
            <v>40</v>
          </cell>
          <cell r="C11">
            <v>28</v>
          </cell>
          <cell r="D11">
            <v>31</v>
          </cell>
        </row>
        <row r="12">
          <cell r="A12" t="str">
            <v>ESCOLARES NIÑOS</v>
          </cell>
          <cell r="B12">
            <v>77</v>
          </cell>
          <cell r="C12">
            <v>90</v>
          </cell>
          <cell r="D12">
            <v>75</v>
          </cell>
        </row>
        <row r="13">
          <cell r="A13" t="str">
            <v xml:space="preserve">ESCOLARES NIÑAS </v>
          </cell>
          <cell r="B13">
            <v>152</v>
          </cell>
          <cell r="C13">
            <v>134</v>
          </cell>
          <cell r="D13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106E-34A9-4591-BA3C-E867BB6CDB00}">
  <dimension ref="A1:W56"/>
  <sheetViews>
    <sheetView tabSelected="1" view="pageBreakPreview" topLeftCell="A38" zoomScale="60" zoomScaleNormal="60" workbookViewId="0">
      <selection activeCell="V44" sqref="V44"/>
    </sheetView>
  </sheetViews>
  <sheetFormatPr baseColWidth="10" defaultRowHeight="15" x14ac:dyDescent="0.25"/>
  <cols>
    <col min="1" max="1" width="10.42578125" customWidth="1"/>
    <col min="2" max="2" width="10.85546875" customWidth="1"/>
    <col min="3" max="3" width="11.7109375" customWidth="1"/>
    <col min="4" max="4" width="11.85546875" customWidth="1"/>
    <col min="5" max="5" width="12" customWidth="1"/>
    <col min="6" max="6" width="9.42578125" bestFit="1" customWidth="1"/>
    <col min="7" max="7" width="12.28515625" customWidth="1"/>
    <col min="8" max="9" width="11.85546875" customWidth="1"/>
    <col min="10" max="10" width="11.28515625" customWidth="1"/>
    <col min="11" max="11" width="9.42578125" bestFit="1" customWidth="1"/>
    <col min="12" max="12" width="7.28515625" customWidth="1"/>
    <col min="13" max="13" width="8.140625" customWidth="1"/>
    <col min="14" max="14" width="11.140625" customWidth="1"/>
    <col min="15" max="15" width="12.140625" customWidth="1"/>
    <col min="16" max="16" width="11.7109375" customWidth="1"/>
    <col min="17" max="17" width="10.85546875" bestFit="1" customWidth="1"/>
    <col min="18" max="18" width="14.140625" bestFit="1" customWidth="1"/>
  </cols>
  <sheetData>
    <row r="1" spans="1:18" ht="21.75" customHeight="1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1:18" ht="18.75" customHeight="1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1:18" ht="18.75" customHeight="1" x14ac:dyDescent="0.4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8" ht="30.75" customHeight="1" x14ac:dyDescent="0.3">
      <c r="A4" s="109" t="s">
        <v>36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ht="30.7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"/>
    </row>
    <row r="6" spans="1:18" ht="30.7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8" ht="30.75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8" ht="30.7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8" ht="30.75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8" ht="30.75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8" ht="30.75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8" ht="30.75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8" ht="30.75" customHeigh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8" ht="30.75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8" ht="30.75" customHeigh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8" ht="30.75" customHeigh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8" ht="30.75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8" ht="30.75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8" ht="30.75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8" ht="30.75" customHeight="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8" ht="30.75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8" ht="30.75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8" ht="30.75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8" ht="30.75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8" ht="30.75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8" ht="30.75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8" ht="30.75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8" ht="30.75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8" ht="30.7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8" ht="30.75" customHeight="1" x14ac:dyDescent="0.3">
      <c r="A30" s="4" t="s">
        <v>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8" ht="30.75" customHeight="1" x14ac:dyDescent="0.3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8" ht="21.75" customHeight="1" x14ac:dyDescent="0.25">
      <c r="A32" s="106" t="s">
        <v>0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</row>
    <row r="33" spans="1:23" ht="18.75" customHeight="1" x14ac:dyDescent="0.25">
      <c r="A33" s="107" t="s">
        <v>1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</row>
    <row r="34" spans="1:23" ht="18.75" customHeight="1" x14ac:dyDescent="0.4">
      <c r="A34" s="108" t="s">
        <v>2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</row>
    <row r="35" spans="1:23" ht="30.75" customHeight="1" x14ac:dyDescent="0.4">
      <c r="A35" s="110" t="s">
        <v>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</row>
    <row r="36" spans="1:23" ht="30.75" customHeight="1" x14ac:dyDescent="0.3">
      <c r="A36" s="111" t="s">
        <v>35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</row>
    <row r="37" spans="1:23" ht="30.75" customHeight="1" thickBo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23" ht="29.25" customHeight="1" thickBot="1" x14ac:dyDescent="0.3">
      <c r="A38" s="6"/>
      <c r="B38" s="97" t="s">
        <v>5</v>
      </c>
      <c r="C38" s="98"/>
      <c r="D38" s="98"/>
      <c r="E38" s="98"/>
      <c r="F38" s="99"/>
      <c r="G38" s="100" t="s">
        <v>6</v>
      </c>
      <c r="H38" s="101"/>
      <c r="I38" s="101"/>
      <c r="J38" s="101"/>
      <c r="K38" s="102"/>
      <c r="L38" s="103" t="s">
        <v>7</v>
      </c>
      <c r="M38" s="104"/>
      <c r="N38" s="104"/>
      <c r="O38" s="104"/>
      <c r="P38" s="105"/>
    </row>
    <row r="39" spans="1:23" ht="42" customHeight="1" thickBot="1" x14ac:dyDescent="0.3">
      <c r="A39" s="82" t="s">
        <v>8</v>
      </c>
      <c r="B39" s="84" t="s">
        <v>9</v>
      </c>
      <c r="C39" s="85"/>
      <c r="D39" s="84" t="s">
        <v>10</v>
      </c>
      <c r="E39" s="85"/>
      <c r="F39" s="86" t="s">
        <v>11</v>
      </c>
      <c r="G39" s="88" t="s">
        <v>9</v>
      </c>
      <c r="H39" s="89"/>
      <c r="I39" s="84" t="s">
        <v>10</v>
      </c>
      <c r="J39" s="90"/>
      <c r="K39" s="91" t="s">
        <v>11</v>
      </c>
      <c r="L39" s="93" t="s">
        <v>12</v>
      </c>
      <c r="M39" s="94"/>
      <c r="N39" s="95" t="s">
        <v>13</v>
      </c>
      <c r="O39" s="95"/>
      <c r="P39" s="80" t="s">
        <v>14</v>
      </c>
      <c r="Q39" s="86" t="s">
        <v>11</v>
      </c>
      <c r="R39" s="80" t="s">
        <v>15</v>
      </c>
    </row>
    <row r="40" spans="1:23" ht="72.75" customHeight="1" thickBot="1" x14ac:dyDescent="0.3">
      <c r="A40" s="83"/>
      <c r="B40" s="9" t="s">
        <v>16</v>
      </c>
      <c r="C40" s="10" t="s">
        <v>17</v>
      </c>
      <c r="D40" s="11" t="s">
        <v>18</v>
      </c>
      <c r="E40" s="9" t="s">
        <v>19</v>
      </c>
      <c r="F40" s="87"/>
      <c r="G40" s="10" t="s">
        <v>16</v>
      </c>
      <c r="H40" s="11" t="s">
        <v>17</v>
      </c>
      <c r="I40" s="11" t="s">
        <v>18</v>
      </c>
      <c r="J40" s="11" t="s">
        <v>19</v>
      </c>
      <c r="K40" s="92"/>
      <c r="L40" s="11" t="s">
        <v>16</v>
      </c>
      <c r="M40" s="11" t="s">
        <v>17</v>
      </c>
      <c r="N40" s="9" t="s">
        <v>18</v>
      </c>
      <c r="O40" s="12" t="s">
        <v>19</v>
      </c>
      <c r="P40" s="81"/>
      <c r="Q40" s="96"/>
      <c r="R40" s="81"/>
    </row>
    <row r="41" spans="1:23" ht="9.75" customHeight="1" thickBot="1" x14ac:dyDescent="0.3">
      <c r="A41" s="7"/>
      <c r="B41" s="13"/>
      <c r="C41" s="14"/>
      <c r="D41" s="14"/>
      <c r="E41" s="14"/>
      <c r="F41" s="8"/>
      <c r="G41" s="13"/>
      <c r="H41" s="15"/>
      <c r="I41" s="15"/>
      <c r="J41" s="15"/>
      <c r="K41" s="13"/>
      <c r="L41" s="15"/>
      <c r="M41" s="15"/>
      <c r="N41" s="15"/>
      <c r="O41" s="15"/>
      <c r="P41" s="15"/>
      <c r="Q41" s="16"/>
      <c r="R41" s="17"/>
    </row>
    <row r="42" spans="1:23" ht="84.75" customHeight="1" thickTop="1" x14ac:dyDescent="0.25">
      <c r="A42" s="53" t="s">
        <v>32</v>
      </c>
      <c r="B42" s="18">
        <v>154</v>
      </c>
      <c r="C42" s="18">
        <v>267</v>
      </c>
      <c r="D42" s="18">
        <v>69</v>
      </c>
      <c r="E42" s="19">
        <v>69</v>
      </c>
      <c r="F42" s="20">
        <v>559</v>
      </c>
      <c r="G42" s="21">
        <v>385</v>
      </c>
      <c r="H42" s="18">
        <v>393</v>
      </c>
      <c r="I42" s="18">
        <v>42</v>
      </c>
      <c r="J42" s="22">
        <v>30</v>
      </c>
      <c r="K42" s="23">
        <v>850</v>
      </c>
      <c r="L42" s="73">
        <v>57</v>
      </c>
      <c r="M42" s="62"/>
      <c r="N42" s="18">
        <v>135</v>
      </c>
      <c r="O42" s="18">
        <v>132</v>
      </c>
      <c r="P42" s="24">
        <v>8</v>
      </c>
      <c r="Q42" s="25">
        <v>332</v>
      </c>
      <c r="R42" s="26">
        <v>1741</v>
      </c>
      <c r="S42" s="27"/>
    </row>
    <row r="43" spans="1:23" ht="115.5" customHeight="1" x14ac:dyDescent="0.25">
      <c r="A43" s="54" t="s">
        <v>33</v>
      </c>
      <c r="B43" s="18">
        <v>117</v>
      </c>
      <c r="C43" s="18">
        <v>187</v>
      </c>
      <c r="D43" s="18">
        <v>55</v>
      </c>
      <c r="E43" s="22">
        <v>65</v>
      </c>
      <c r="F43" s="28">
        <v>424</v>
      </c>
      <c r="G43" s="21">
        <v>235</v>
      </c>
      <c r="H43" s="18">
        <v>321</v>
      </c>
      <c r="I43" s="18">
        <v>57</v>
      </c>
      <c r="J43" s="22">
        <v>55</v>
      </c>
      <c r="K43" s="29">
        <v>668</v>
      </c>
      <c r="L43" s="61">
        <v>16</v>
      </c>
      <c r="M43" s="62"/>
      <c r="N43" s="18">
        <v>27</v>
      </c>
      <c r="O43" s="18">
        <v>42</v>
      </c>
      <c r="P43" s="30">
        <v>3</v>
      </c>
      <c r="Q43" s="31">
        <v>88</v>
      </c>
      <c r="R43" s="32">
        <f>F43+K43+Q43</f>
        <v>1180</v>
      </c>
    </row>
    <row r="44" spans="1:23" ht="159.75" thickBot="1" x14ac:dyDescent="0.3">
      <c r="A44" s="52" t="s">
        <v>34</v>
      </c>
      <c r="B44" s="18">
        <v>48</v>
      </c>
      <c r="C44" s="18">
        <v>70</v>
      </c>
      <c r="D44" s="18">
        <v>7</v>
      </c>
      <c r="E44" s="22">
        <v>11</v>
      </c>
      <c r="F44" s="28">
        <v>129</v>
      </c>
      <c r="G44" s="21">
        <v>182</v>
      </c>
      <c r="H44" s="18">
        <v>258</v>
      </c>
      <c r="I44" s="18">
        <v>15</v>
      </c>
      <c r="J44" s="22">
        <v>19</v>
      </c>
      <c r="K44" s="29">
        <v>474</v>
      </c>
      <c r="L44" s="61"/>
      <c r="M44" s="62"/>
      <c r="N44" s="18"/>
      <c r="O44" s="18"/>
      <c r="P44" s="30"/>
      <c r="Q44" s="31"/>
      <c r="R44" s="32">
        <f>F44+K44+Q44</f>
        <v>603</v>
      </c>
      <c r="W44" s="56"/>
    </row>
    <row r="45" spans="1:23" ht="25.5" customHeight="1" thickTop="1" thickBot="1" x14ac:dyDescent="0.35">
      <c r="A45" s="33" t="s">
        <v>20</v>
      </c>
      <c r="B45" s="34">
        <f>B42+B43+B44</f>
        <v>319</v>
      </c>
      <c r="C45" s="34">
        <f>SUM(C42:C44)</f>
        <v>524</v>
      </c>
      <c r="D45" s="34">
        <f>SUM(D42:D44)</f>
        <v>131</v>
      </c>
      <c r="E45" s="35">
        <f>SUM(E42:E44)</f>
        <v>145</v>
      </c>
      <c r="F45" s="36">
        <f>F42+F43+F44</f>
        <v>1112</v>
      </c>
      <c r="G45" s="37">
        <f>SUM(G42:G44)</f>
        <v>802</v>
      </c>
      <c r="H45" s="34">
        <f>SUM(H42:H44)</f>
        <v>972</v>
      </c>
      <c r="I45" s="34">
        <f>SUM(I42:I44)</f>
        <v>114</v>
      </c>
      <c r="J45" s="38">
        <f>SUM(J42:J44)</f>
        <v>104</v>
      </c>
      <c r="K45" s="39">
        <f>K42+K43+K44</f>
        <v>1992</v>
      </c>
      <c r="L45" s="74">
        <f>L42+L43+L44</f>
        <v>73</v>
      </c>
      <c r="M45" s="75"/>
      <c r="N45" s="40">
        <f>N42+N43+N44</f>
        <v>162</v>
      </c>
      <c r="O45" s="40">
        <f>O42+O43+O44</f>
        <v>174</v>
      </c>
      <c r="P45" s="41">
        <f>P42+P43+P44</f>
        <v>11</v>
      </c>
      <c r="Q45" s="36">
        <f>Q42+Q43+Q44</f>
        <v>420</v>
      </c>
      <c r="R45" s="55"/>
      <c r="S45" s="1"/>
    </row>
    <row r="46" spans="1:23" ht="18" customHeight="1" thickTop="1" x14ac:dyDescent="0.25">
      <c r="A46" s="43" t="s">
        <v>21</v>
      </c>
      <c r="B46" s="44"/>
      <c r="C46" s="42"/>
      <c r="D46" s="42"/>
      <c r="E46" s="42"/>
      <c r="F46" s="44"/>
      <c r="G46" s="42"/>
      <c r="H46" s="42"/>
      <c r="I46" s="42"/>
      <c r="J46" s="42"/>
      <c r="K46" s="42"/>
      <c r="L46" s="45"/>
      <c r="M46" s="45"/>
      <c r="N46" s="45"/>
      <c r="O46" s="45"/>
      <c r="P46" s="45"/>
      <c r="Q46" s="1"/>
      <c r="R46" s="1"/>
      <c r="S46" s="1"/>
    </row>
    <row r="47" spans="1:23" ht="18" customHeight="1" x14ac:dyDescent="0.3">
      <c r="A47" s="46" t="s">
        <v>22</v>
      </c>
      <c r="B47" s="47"/>
      <c r="C47" s="47"/>
      <c r="D47" s="76">
        <f>F45</f>
        <v>1112</v>
      </c>
      <c r="E47" s="77"/>
      <c r="F47" s="77"/>
      <c r="G47" s="77"/>
      <c r="H47" s="77"/>
      <c r="I47" s="77"/>
      <c r="J47" s="77"/>
      <c r="K47" s="77"/>
      <c r="L47" s="45"/>
      <c r="M47" s="45"/>
      <c r="N47" s="45"/>
      <c r="O47" s="45"/>
      <c r="P47" s="45"/>
      <c r="Q47" s="1"/>
      <c r="R47" s="1"/>
      <c r="S47" s="1"/>
    </row>
    <row r="48" spans="1:23" ht="18" customHeight="1" x14ac:dyDescent="0.3">
      <c r="A48" s="46" t="s">
        <v>23</v>
      </c>
      <c r="B48" s="48"/>
      <c r="D48" s="78">
        <f>K45</f>
        <v>1992</v>
      </c>
      <c r="E48" s="79"/>
      <c r="F48" s="79"/>
      <c r="G48" s="79"/>
      <c r="H48" s="79"/>
      <c r="I48" s="79"/>
      <c r="J48" s="79"/>
      <c r="K48" s="79"/>
      <c r="L48" s="45"/>
      <c r="M48" s="45"/>
      <c r="N48" s="45"/>
      <c r="O48" s="45"/>
      <c r="P48" s="45"/>
      <c r="Q48" s="1"/>
      <c r="R48" s="1"/>
      <c r="S48" s="1"/>
    </row>
    <row r="49" spans="1:19" ht="36.75" customHeight="1" thickBot="1" x14ac:dyDescent="0.35">
      <c r="A49" s="49" t="s">
        <v>24</v>
      </c>
      <c r="B49" s="48"/>
      <c r="C49" s="48"/>
      <c r="D49" s="66">
        <f>Q45</f>
        <v>420</v>
      </c>
      <c r="E49" s="67"/>
      <c r="F49" s="67"/>
      <c r="G49" s="67"/>
      <c r="H49" s="67"/>
      <c r="I49" s="67"/>
      <c r="J49" s="67"/>
      <c r="K49" s="67"/>
      <c r="L49" s="45"/>
      <c r="M49" s="45"/>
      <c r="N49" s="45"/>
      <c r="O49" s="45"/>
      <c r="P49" s="45"/>
      <c r="Q49" s="1"/>
      <c r="R49" s="1"/>
      <c r="S49" s="1"/>
    </row>
    <row r="50" spans="1:19" ht="36.75" customHeight="1" thickTop="1" thickBot="1" x14ac:dyDescent="0.45">
      <c r="A50" s="68" t="s">
        <v>25</v>
      </c>
      <c r="B50" s="69"/>
      <c r="C50" s="69"/>
      <c r="D50" s="70">
        <v>5759</v>
      </c>
      <c r="E50" s="71"/>
      <c r="F50" s="71"/>
      <c r="G50" s="71"/>
      <c r="H50" s="71"/>
      <c r="I50" s="71"/>
      <c r="J50" s="71"/>
      <c r="K50" s="71"/>
      <c r="L50" s="72"/>
      <c r="M50" s="72"/>
      <c r="N50" s="72"/>
      <c r="O50" s="72"/>
      <c r="P50" s="72"/>
      <c r="Q50" s="72"/>
      <c r="R50" s="1"/>
      <c r="S50" s="1"/>
    </row>
    <row r="51" spans="1:19" ht="43.5" customHeight="1" x14ac:dyDescent="0.4">
      <c r="A51" s="1"/>
      <c r="B51" s="1"/>
      <c r="C51" s="1"/>
      <c r="D51" s="1"/>
      <c r="E51" s="1"/>
      <c r="F51" s="1"/>
      <c r="G51" s="1"/>
      <c r="H51" s="50"/>
      <c r="I51" s="50"/>
      <c r="J51" s="50"/>
      <c r="K51" s="50"/>
      <c r="L51" s="63" t="s">
        <v>26</v>
      </c>
      <c r="M51" s="63"/>
      <c r="N51" s="59" t="s">
        <v>27</v>
      </c>
      <c r="O51" s="59"/>
      <c r="P51" s="59"/>
      <c r="Q51" s="59"/>
      <c r="R51" s="59"/>
      <c r="S51" s="1"/>
    </row>
    <row r="52" spans="1:19" ht="23.25" customHeight="1" x14ac:dyDescent="0.4">
      <c r="A52" s="1"/>
      <c r="B52" s="1"/>
      <c r="C52" s="1"/>
      <c r="D52" s="1"/>
      <c r="E52" s="1"/>
      <c r="F52" s="1"/>
      <c r="G52" s="1"/>
      <c r="H52" s="50"/>
      <c r="I52" s="50"/>
      <c r="J52" s="50"/>
      <c r="K52" s="50"/>
      <c r="L52" s="63" t="s">
        <v>28</v>
      </c>
      <c r="M52" s="63"/>
      <c r="N52" s="64"/>
      <c r="O52" s="64"/>
      <c r="P52" s="64"/>
      <c r="Q52" s="64"/>
      <c r="R52" s="64"/>
      <c r="S52" s="1"/>
    </row>
    <row r="53" spans="1:19" ht="15" customHeight="1" x14ac:dyDescent="0.4">
      <c r="A53" s="1"/>
      <c r="B53" s="1"/>
      <c r="C53" s="1"/>
      <c r="D53" s="1"/>
      <c r="E53" s="1"/>
      <c r="F53" s="1"/>
      <c r="G53" s="1"/>
      <c r="H53" s="50"/>
      <c r="I53" s="50"/>
      <c r="J53" s="50"/>
      <c r="K53" s="50"/>
      <c r="L53" s="57"/>
      <c r="M53" s="57"/>
      <c r="N53" s="65" t="s">
        <v>29</v>
      </c>
      <c r="O53" s="65"/>
      <c r="P53" s="65"/>
      <c r="Q53" s="65"/>
      <c r="R53" s="65"/>
      <c r="S53" s="1"/>
    </row>
    <row r="54" spans="1:19" ht="19.5" customHeight="1" x14ac:dyDescent="0.4">
      <c r="A54" s="1"/>
      <c r="B54" s="1"/>
      <c r="C54" s="1"/>
      <c r="D54" s="1"/>
      <c r="E54" s="1"/>
      <c r="F54" s="1"/>
      <c r="G54" s="1"/>
      <c r="H54" s="50"/>
      <c r="I54" s="50"/>
      <c r="J54" s="50"/>
      <c r="K54" s="50"/>
      <c r="L54" s="57"/>
      <c r="M54" s="57"/>
      <c r="N54" s="65" t="s">
        <v>30</v>
      </c>
      <c r="O54" s="65"/>
      <c r="P54" s="65"/>
      <c r="Q54" s="65"/>
      <c r="R54" s="65"/>
      <c r="S54" s="1"/>
    </row>
    <row r="55" spans="1:19" ht="15" customHeight="1" x14ac:dyDescent="0.4">
      <c r="A55" s="1"/>
      <c r="B55" s="1"/>
      <c r="C55" s="1"/>
      <c r="D55" s="1"/>
      <c r="E55" s="1"/>
      <c r="F55" s="1"/>
      <c r="G55" s="1"/>
      <c r="H55" s="50"/>
      <c r="I55" s="50"/>
      <c r="J55" s="50"/>
      <c r="K55" s="50"/>
      <c r="L55" s="57" t="s">
        <v>31</v>
      </c>
      <c r="M55" s="57"/>
      <c r="N55" s="58">
        <v>45933</v>
      </c>
      <c r="O55" s="59"/>
      <c r="P55" s="59"/>
      <c r="Q55" s="59"/>
      <c r="R55" s="59"/>
      <c r="S55" s="51"/>
    </row>
    <row r="56" spans="1:19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60"/>
      <c r="M56" s="60"/>
      <c r="N56" s="60"/>
      <c r="O56" s="60"/>
      <c r="P56" s="60"/>
      <c r="Q56" s="60"/>
      <c r="R56" s="51"/>
    </row>
  </sheetData>
  <mergeCells count="45">
    <mergeCell ref="B38:F38"/>
    <mergeCell ref="G38:K38"/>
    <mergeCell ref="L38:P38"/>
    <mergeCell ref="A1:R1"/>
    <mergeCell ref="A2:R2"/>
    <mergeCell ref="A3:R3"/>
    <mergeCell ref="A4:R4"/>
    <mergeCell ref="A32:R32"/>
    <mergeCell ref="A33:R33"/>
    <mergeCell ref="A34:R34"/>
    <mergeCell ref="A35:R35"/>
    <mergeCell ref="A36:R36"/>
    <mergeCell ref="R39:R40"/>
    <mergeCell ref="A39:A40"/>
    <mergeCell ref="B39:C39"/>
    <mergeCell ref="D39:E39"/>
    <mergeCell ref="F39:F40"/>
    <mergeCell ref="G39:H39"/>
    <mergeCell ref="I39:J39"/>
    <mergeCell ref="K39:K40"/>
    <mergeCell ref="L39:M39"/>
    <mergeCell ref="N39:O39"/>
    <mergeCell ref="P39:P40"/>
    <mergeCell ref="Q39:Q40"/>
    <mergeCell ref="L42:M42"/>
    <mergeCell ref="L44:M44"/>
    <mergeCell ref="L45:M45"/>
    <mergeCell ref="D47:K47"/>
    <mergeCell ref="D48:K48"/>
    <mergeCell ref="D49:K49"/>
    <mergeCell ref="A50:C50"/>
    <mergeCell ref="D50:K50"/>
    <mergeCell ref="L50:Q50"/>
    <mergeCell ref="L51:M51"/>
    <mergeCell ref="N51:R51"/>
    <mergeCell ref="L55:M55"/>
    <mergeCell ref="N55:R55"/>
    <mergeCell ref="L56:Q56"/>
    <mergeCell ref="L43:M43"/>
    <mergeCell ref="L52:M52"/>
    <mergeCell ref="N52:R52"/>
    <mergeCell ref="L53:M53"/>
    <mergeCell ref="N53:R53"/>
    <mergeCell ref="L54:M54"/>
    <mergeCell ref="N54:R54"/>
  </mergeCells>
  <printOptions horizontalCentered="1" verticalCentered="1"/>
  <pageMargins left="0.59055118110236227" right="0" top="0.15748031496062992" bottom="0" header="0" footer="0"/>
  <pageSetup scale="6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 - Sep 2025</vt:lpstr>
      <vt:lpstr>'Jul - Sep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Javier</dc:creator>
  <cp:lastModifiedBy>Rodrigo Soto Abreu</cp:lastModifiedBy>
  <cp:lastPrinted>2025-10-08T17:02:43Z</cp:lastPrinted>
  <dcterms:created xsi:type="dcterms:W3CDTF">2025-03-17T16:42:46Z</dcterms:created>
  <dcterms:modified xsi:type="dcterms:W3CDTF">2025-10-13T18:23:56Z</dcterms:modified>
</cp:coreProperties>
</file>