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1642aae96fea0b2/Escritorio/Documentos Diciembre/"/>
    </mc:Choice>
  </mc:AlternateContent>
  <xr:revisionPtr revIDLastSave="1" documentId="13_ncr:1_{9E4664FE-3A6E-4C6B-956A-A32CF9E80E02}" xr6:coauthVersionLast="47" xr6:coauthVersionMax="47" xr10:uidLastSave="{0A52731D-34DE-453A-8499-B022C3A7CFAE}"/>
  <bookViews>
    <workbookView xWindow="-120" yWindow="-120" windowWidth="21840" windowHeight="13140" xr2:uid="{00000000-000D-0000-FFFF-FFFF00000000}"/>
  </bookViews>
  <sheets>
    <sheet name="Julio - Septiembre 22" sheetId="7" r:id="rId1"/>
  </sheets>
  <definedNames>
    <definedName name="_xlnm.Print_Area" localSheetId="0">'Julio - Septiembre 22'!$A$1:$P$23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7" l="1"/>
  <c r="F13" i="7"/>
  <c r="F11" i="7"/>
  <c r="O14" i="7" l="1"/>
  <c r="N14" i="7"/>
  <c r="M14" i="7"/>
  <c r="L14" i="7"/>
  <c r="J14" i="7"/>
  <c r="I14" i="7"/>
  <c r="H14" i="7"/>
  <c r="G14" i="7"/>
  <c r="E14" i="7"/>
  <c r="D14" i="7"/>
  <c r="C14" i="7"/>
  <c r="B14" i="7"/>
  <c r="P13" i="7"/>
  <c r="P12" i="7"/>
  <c r="K12" i="7"/>
  <c r="F12" i="7"/>
  <c r="P11" i="7"/>
  <c r="K11" i="7"/>
  <c r="P14" i="7" l="1"/>
  <c r="D19" i="7" s="1"/>
  <c r="K14" i="7"/>
  <c r="D18" i="7" s="1"/>
  <c r="F14" i="7"/>
  <c r="D17" i="7" s="1"/>
  <c r="D20" i="7" l="1"/>
</calcChain>
</file>

<file path=xl/sharedStrings.xml><?xml version="1.0" encoding="utf-8"?>
<sst xmlns="http://schemas.openxmlformats.org/spreadsheetml/2006/main" count="41" uniqueCount="32">
  <si>
    <t>Total</t>
  </si>
  <si>
    <t xml:space="preserve">Adultos </t>
  </si>
  <si>
    <t xml:space="preserve">Niños </t>
  </si>
  <si>
    <t xml:space="preserve">Varones </t>
  </si>
  <si>
    <t xml:space="preserve">varones </t>
  </si>
  <si>
    <t xml:space="preserve">hembras </t>
  </si>
  <si>
    <t xml:space="preserve">VISITANTES ESCOLARES </t>
  </si>
  <si>
    <t xml:space="preserve">Sumas </t>
  </si>
  <si>
    <t>Prof</t>
  </si>
  <si>
    <t xml:space="preserve">Alumnos </t>
  </si>
  <si>
    <t>Niños</t>
  </si>
  <si>
    <t xml:space="preserve">hambras </t>
  </si>
  <si>
    <t>RESUMEN:</t>
  </si>
  <si>
    <t>Varones</t>
  </si>
  <si>
    <t xml:space="preserve">Hembras </t>
  </si>
  <si>
    <t>Hembras</t>
  </si>
  <si>
    <t>Fecha en que se rinde este informe</t>
  </si>
  <si>
    <t>Firma del Encargado del Museo</t>
  </si>
  <si>
    <t xml:space="preserve">  Visitantes  extranjeros :</t>
  </si>
  <si>
    <t xml:space="preserve">        Visitantes Escolares:</t>
  </si>
  <si>
    <t xml:space="preserve">   Visitantes  del público : </t>
  </si>
  <si>
    <t xml:space="preserve">                                     Total :</t>
  </si>
  <si>
    <t>NACIONALES</t>
  </si>
  <si>
    <t>EXTRANJEROS</t>
  </si>
  <si>
    <t xml:space="preserve">                    Estadísticas de Visitas al Museo Juan Pablo Duarte</t>
  </si>
  <si>
    <t>DIRECCIÓN DEL MUSEO JUAN PABLO DUARTE</t>
  </si>
  <si>
    <t>VÍA: OFICINA DE ACCESO A LA INFORMACION PÚBLICA</t>
  </si>
  <si>
    <t>MES</t>
  </si>
  <si>
    <r>
      <t>Período del Trimestre (mes | año) : Octubre - Diciembre</t>
    </r>
    <r>
      <rPr>
        <b/>
        <sz val="14"/>
        <color theme="1"/>
        <rFont val="Amasis MT Pro Light"/>
        <family val="1"/>
      </rPr>
      <t xml:space="preserve"> 2022</t>
    </r>
  </si>
  <si>
    <t>OCTUBRE</t>
  </si>
  <si>
    <t>NOVIEMBRE</t>
  </si>
  <si>
    <t>DICIMEBRE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</si>
</sst>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masis MT Pro Light"/>
      <family val="1"/>
    </font>
    <font>
      <b/>
      <sz val="14"/>
      <color theme="1"/>
      <name val="Amasis MT Pro Light"/>
      <family val="1"/>
    </font>
    <font>
      <sz val="14"/>
      <color theme="1"/>
      <name val="Amasis MT Pro Light"/>
      <family val="1"/>
    </font>
    <font>
      <sz val="12"/>
      <color theme="1"/>
      <name val="Amasis MT Pro Light"/>
      <family val="1"/>
    </font>
    <font>
      <b/>
      <sz val="11"/>
      <color theme="1"/>
      <name val="Amasis MT Pro Light"/>
      <family val="1"/>
    </font>
    <font>
      <b/>
      <sz val="16"/>
      <color theme="1"/>
      <name val="Amasis MT Pro Light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" vertical="center" textRotation="90" wrapText="1"/>
    </xf>
    <xf numFmtId="0" fontId="1" fillId="0" borderId="0" xfId="0" applyFont="1" applyAlignment="1">
      <alignment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0" fillId="0" borderId="14" xfId="0" applyBorder="1"/>
    <xf numFmtId="0" fontId="0" fillId="0" borderId="5" xfId="0" applyBorder="1"/>
    <xf numFmtId="0" fontId="0" fillId="0" borderId="10" xfId="0" applyBorder="1"/>
    <xf numFmtId="0" fontId="1" fillId="0" borderId="5" xfId="0" applyFont="1" applyBorder="1"/>
    <xf numFmtId="0" fontId="1" fillId="0" borderId="0" xfId="0" applyFont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21" xfId="0" applyFont="1" applyBorder="1" applyAlignment="1">
      <alignment horizontal="center" vertical="center" textRotation="90" wrapText="1"/>
    </xf>
    <xf numFmtId="0" fontId="1" fillId="0" borderId="22" xfId="0" applyFont="1" applyBorder="1" applyAlignment="1">
      <alignment horizontal="center" vertical="center" textRotation="90" wrapText="1"/>
    </xf>
    <xf numFmtId="0" fontId="1" fillId="0" borderId="23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/>
    </xf>
    <xf numFmtId="0" fontId="1" fillId="0" borderId="20" xfId="0" applyFont="1" applyBorder="1" applyAlignment="1">
      <alignment horizontal="center" vertical="center" textRotation="90" wrapText="1"/>
    </xf>
    <xf numFmtId="0" fontId="1" fillId="0" borderId="27" xfId="0" applyFont="1" applyBorder="1" applyAlignment="1">
      <alignment horizontal="center" vertical="center" textRotation="90" wrapText="1"/>
    </xf>
    <xf numFmtId="0" fontId="1" fillId="0" borderId="28" xfId="0" applyFont="1" applyBorder="1" applyAlignment="1">
      <alignment horizontal="center" vertical="center" textRotation="90" wrapText="1"/>
    </xf>
    <xf numFmtId="0" fontId="0" fillId="0" borderId="19" xfId="0" applyBorder="1"/>
    <xf numFmtId="0" fontId="1" fillId="0" borderId="37" xfId="0" applyFont="1" applyBorder="1" applyAlignment="1">
      <alignment horizontal="center" vertical="center" textRotation="90" wrapText="1"/>
    </xf>
    <xf numFmtId="41" fontId="0" fillId="0" borderId="8" xfId="0" applyNumberFormat="1" applyBorder="1"/>
    <xf numFmtId="41" fontId="0" fillId="0" borderId="15" xfId="0" applyNumberFormat="1" applyBorder="1"/>
    <xf numFmtId="41" fontId="0" fillId="0" borderId="38" xfId="0" applyNumberFormat="1" applyBorder="1"/>
    <xf numFmtId="0" fontId="0" fillId="0" borderId="39" xfId="0" applyBorder="1"/>
    <xf numFmtId="0" fontId="1" fillId="0" borderId="41" xfId="0" applyFont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 vertical="center" textRotation="90" wrapText="1"/>
    </xf>
    <xf numFmtId="41" fontId="0" fillId="0" borderId="24" xfId="0" applyNumberFormat="1" applyBorder="1"/>
    <xf numFmtId="0" fontId="0" fillId="0" borderId="40" xfId="0" applyBorder="1"/>
    <xf numFmtId="0" fontId="0" fillId="0" borderId="33" xfId="0" applyBorder="1"/>
    <xf numFmtId="0" fontId="1" fillId="0" borderId="33" xfId="0" applyFont="1" applyBorder="1"/>
    <xf numFmtId="0" fontId="1" fillId="0" borderId="34" xfId="0" applyFont="1" applyBorder="1"/>
    <xf numFmtId="0" fontId="0" fillId="0" borderId="29" xfId="0" applyBorder="1" applyAlignment="1">
      <alignment horizontal="center"/>
    </xf>
    <xf numFmtId="0" fontId="2" fillId="2" borderId="0" xfId="0" applyFont="1" applyFill="1"/>
    <xf numFmtId="0" fontId="0" fillId="0" borderId="42" xfId="0" applyBorder="1" applyAlignment="1">
      <alignment horizontal="center" textRotation="255"/>
    </xf>
    <xf numFmtId="0" fontId="0" fillId="0" borderId="40" xfId="0" applyBorder="1" applyAlignment="1">
      <alignment horizontal="center" textRotation="255"/>
    </xf>
    <xf numFmtId="0" fontId="8" fillId="0" borderId="1" xfId="0" applyFont="1" applyBorder="1" applyAlignment="1">
      <alignment vertical="center"/>
    </xf>
    <xf numFmtId="41" fontId="8" fillId="0" borderId="29" xfId="0" applyNumberFormat="1" applyFont="1" applyBorder="1" applyAlignment="1">
      <alignment vertical="center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14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" fillId="0" borderId="30" xfId="0" applyFont="1" applyBorder="1" applyAlignment="1">
      <alignment horizontal="center" vertical="center" textRotation="90" wrapText="1"/>
    </xf>
    <xf numFmtId="0" fontId="0" fillId="0" borderId="30" xfId="0" applyBorder="1" applyAlignment="1">
      <alignment horizontal="center" vertical="center" textRotation="90" wrapText="1"/>
    </xf>
    <xf numFmtId="0" fontId="1" fillId="0" borderId="32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1" fillId="0" borderId="32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0" borderId="40" xfId="0" applyFont="1" applyBorder="1" applyAlignment="1">
      <alignment horizontal="center" vertical="center" textRotation="90" wrapText="1"/>
    </xf>
    <xf numFmtId="0" fontId="1" fillId="0" borderId="35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textRotation="90" wrapText="1"/>
    </xf>
    <xf numFmtId="0" fontId="1" fillId="0" borderId="36" xfId="0" applyFont="1" applyBorder="1" applyAlignment="1">
      <alignment horizontal="center" vertical="center" textRotation="90"/>
    </xf>
    <xf numFmtId="0" fontId="0" fillId="0" borderId="21" xfId="0" applyBorder="1" applyAlignment="1">
      <alignment horizontal="center" vertical="center" textRotation="90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41" fontId="9" fillId="0" borderId="14" xfId="0" applyNumberFormat="1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41" fontId="8" fillId="0" borderId="2" xfId="0" applyNumberFormat="1" applyFont="1" applyBorder="1"/>
    <xf numFmtId="0" fontId="8" fillId="0" borderId="2" xfId="0" applyFont="1" applyBorder="1"/>
    <xf numFmtId="0" fontId="8" fillId="0" borderId="3" xfId="0" applyFont="1" applyBorder="1"/>
    <xf numFmtId="41" fontId="9" fillId="0" borderId="26" xfId="0" applyNumberFormat="1" applyFont="1" applyBorder="1"/>
    <xf numFmtId="0" fontId="8" fillId="0" borderId="26" xfId="0" applyFont="1" applyBorder="1"/>
    <xf numFmtId="0" fontId="8" fillId="0" borderId="25" xfId="0" applyFont="1" applyBorder="1"/>
    <xf numFmtId="41" fontId="8" fillId="0" borderId="6" xfId="0" applyNumberFormat="1" applyFont="1" applyBorder="1"/>
    <xf numFmtId="0" fontId="8" fillId="0" borderId="6" xfId="0" applyFont="1" applyBorder="1"/>
    <xf numFmtId="0" fontId="8" fillId="0" borderId="1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385765</xdr:colOff>
      <xdr:row>0</xdr:row>
      <xdr:rowOff>142873</xdr:rowOff>
    </xdr:from>
    <xdr:to>
      <xdr:col>3</xdr:col>
      <xdr:colOff>59531</xdr:colOff>
      <xdr:row>5</xdr:row>
      <xdr:rowOff>285748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67B81706-88AE-44ED-9BC0-437F8F6556B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85765" y="142873"/>
          <a:ext cx="1412079" cy="138112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33CA4-C044-403B-A6B1-2CB4CF08694B}">
  <sheetPr>
    <pageSetUpPr fitToPage="1"/>
  </sheetPr>
  <dimension ref="A1:P21"/>
  <sheetViews>
    <sheetView tabSelected="1" view="pageBreakPreview" zoomScaleNormal="60" zoomScaleSheetLayoutView="100" workbookViewId="0">
      <selection activeCell="L14" sqref="L14"/>
    </sheetView>
  </sheetViews>
  <sheetFormatPr baseColWidth="10" defaultRowHeight="15" x14ac:dyDescent="0.25"/>
  <cols>
    <col min="1" max="1" width="8.5703125" customWidth="1"/>
    <col min="2" max="5" width="8.7109375" customWidth="1"/>
    <col min="7" max="10" width="8.7109375" customWidth="1"/>
    <col min="11" max="11" width="11.140625" customWidth="1"/>
    <col min="12" max="15" width="8.7109375" customWidth="1"/>
    <col min="16" max="16" width="11.7109375" customWidth="1"/>
  </cols>
  <sheetData>
    <row r="1" spans="1:16" ht="15.75" x14ac:dyDescent="0.3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27" customHeight="1" x14ac:dyDescent="0.3">
      <c r="A2" s="76" t="s">
        <v>25</v>
      </c>
      <c r="B2" s="76"/>
      <c r="C2" s="76"/>
      <c r="D2" s="76"/>
      <c r="E2" s="76"/>
      <c r="F2" s="76" t="s">
        <v>25</v>
      </c>
      <c r="G2" s="76"/>
      <c r="H2" s="76"/>
      <c r="I2" s="76"/>
      <c r="J2" s="76"/>
      <c r="K2" s="76"/>
      <c r="L2" s="76"/>
      <c r="M2" s="76"/>
      <c r="N2" s="76"/>
      <c r="O2" s="76"/>
      <c r="P2" s="76"/>
    </row>
    <row r="3" spans="1:16" ht="18.75" customHeight="1" x14ac:dyDescent="0.25">
      <c r="A3" s="77" t="s">
        <v>26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</row>
    <row r="4" spans="1:16" ht="18.75" customHeight="1" x14ac:dyDescent="0.3">
      <c r="A4" s="78" t="s">
        <v>24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</row>
    <row r="5" spans="1:16" ht="16.5" customHeight="1" x14ac:dyDescent="0.3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</row>
    <row r="6" spans="1:16" ht="30.75" customHeight="1" thickBot="1" x14ac:dyDescent="0.35">
      <c r="A6" s="78" t="s">
        <v>28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</row>
    <row r="7" spans="1:16" ht="29.25" customHeight="1" thickBot="1" x14ac:dyDescent="0.3">
      <c r="A7" s="26"/>
      <c r="B7" s="65" t="s">
        <v>22</v>
      </c>
      <c r="C7" s="66"/>
      <c r="D7" s="66"/>
      <c r="E7" s="66"/>
      <c r="F7" s="67"/>
      <c r="G7" s="68" t="s">
        <v>23</v>
      </c>
      <c r="H7" s="69"/>
      <c r="I7" s="69"/>
      <c r="J7" s="69"/>
      <c r="K7" s="70"/>
      <c r="L7" s="68" t="s">
        <v>6</v>
      </c>
      <c r="M7" s="69"/>
      <c r="N7" s="69"/>
      <c r="O7" s="69"/>
      <c r="P7" s="70"/>
    </row>
    <row r="8" spans="1:16" ht="15.75" thickBot="1" x14ac:dyDescent="0.3">
      <c r="A8" s="59" t="s">
        <v>27</v>
      </c>
      <c r="B8" s="61" t="s">
        <v>1</v>
      </c>
      <c r="C8" s="62"/>
      <c r="D8" s="61" t="s">
        <v>2</v>
      </c>
      <c r="E8" s="62"/>
      <c r="F8" s="46" t="s">
        <v>0</v>
      </c>
      <c r="G8" s="63" t="s">
        <v>1</v>
      </c>
      <c r="H8" s="64"/>
      <c r="I8" s="48" t="s">
        <v>10</v>
      </c>
      <c r="J8" s="49"/>
      <c r="K8" s="74" t="s">
        <v>0</v>
      </c>
      <c r="L8" s="71" t="s">
        <v>8</v>
      </c>
      <c r="M8" s="71"/>
      <c r="N8" s="61" t="s">
        <v>9</v>
      </c>
      <c r="O8" s="72"/>
      <c r="P8" s="46" t="s">
        <v>0</v>
      </c>
    </row>
    <row r="9" spans="1:16" ht="52.5" customHeight="1" thickBot="1" x14ac:dyDescent="0.3">
      <c r="A9" s="60"/>
      <c r="B9" s="16" t="s">
        <v>3</v>
      </c>
      <c r="C9" s="18" t="s">
        <v>15</v>
      </c>
      <c r="D9" s="19" t="s">
        <v>3</v>
      </c>
      <c r="E9" s="20" t="s">
        <v>11</v>
      </c>
      <c r="F9" s="47"/>
      <c r="G9" s="13" t="s">
        <v>13</v>
      </c>
      <c r="H9" s="3" t="s">
        <v>14</v>
      </c>
      <c r="I9" s="3" t="s">
        <v>13</v>
      </c>
      <c r="J9" s="3" t="s">
        <v>5</v>
      </c>
      <c r="K9" s="75"/>
      <c r="L9" s="15" t="s">
        <v>13</v>
      </c>
      <c r="M9" s="3" t="s">
        <v>14</v>
      </c>
      <c r="N9" s="11" t="s">
        <v>4</v>
      </c>
      <c r="O9" s="12" t="s">
        <v>3</v>
      </c>
      <c r="P9" s="73"/>
    </row>
    <row r="10" spans="1:16" ht="9.75" customHeight="1" x14ac:dyDescent="0.25">
      <c r="A10" s="27"/>
      <c r="B10" s="1"/>
      <c r="C10" s="14"/>
      <c r="D10" s="14"/>
      <c r="E10" s="14"/>
      <c r="F10" s="22"/>
      <c r="G10" s="1"/>
      <c r="H10" s="2"/>
      <c r="I10" s="2"/>
      <c r="J10" s="2"/>
      <c r="K10" s="1"/>
      <c r="L10" s="2"/>
      <c r="M10" s="2"/>
      <c r="N10" s="2"/>
      <c r="O10" s="2"/>
      <c r="P10" s="28"/>
    </row>
    <row r="11" spans="1:16" ht="106.5" x14ac:dyDescent="0.25">
      <c r="A11" s="36" t="s">
        <v>29</v>
      </c>
      <c r="B11" s="38">
        <v>109</v>
      </c>
      <c r="C11" s="38">
        <v>200</v>
      </c>
      <c r="D11" s="38">
        <v>26</v>
      </c>
      <c r="E11" s="38">
        <v>34</v>
      </c>
      <c r="F11" s="39">
        <f>SUM(B11:E11)</f>
        <v>369</v>
      </c>
      <c r="G11" s="38">
        <v>96</v>
      </c>
      <c r="H11" s="38">
        <v>98</v>
      </c>
      <c r="I11" s="38">
        <v>15</v>
      </c>
      <c r="J11" s="38">
        <v>12</v>
      </c>
      <c r="K11" s="38">
        <f>SUM(G11:J11)</f>
        <v>221</v>
      </c>
      <c r="L11" s="38">
        <v>3</v>
      </c>
      <c r="M11" s="38">
        <v>10</v>
      </c>
      <c r="N11" s="38">
        <v>102</v>
      </c>
      <c r="O11" s="38">
        <v>123</v>
      </c>
      <c r="P11" s="38">
        <f>SUM(L11:O11)</f>
        <v>238</v>
      </c>
    </row>
    <row r="12" spans="1:16" ht="138.75" customHeight="1" x14ac:dyDescent="0.25">
      <c r="A12" s="37" t="s">
        <v>30</v>
      </c>
      <c r="B12" s="38">
        <v>70</v>
      </c>
      <c r="C12" s="38">
        <v>97</v>
      </c>
      <c r="D12" s="38">
        <v>10</v>
      </c>
      <c r="E12" s="38">
        <v>12</v>
      </c>
      <c r="F12" s="38">
        <f t="shared" ref="F12" si="0">SUM(B12:E12)</f>
        <v>189</v>
      </c>
      <c r="G12" s="38">
        <v>80</v>
      </c>
      <c r="H12" s="38">
        <v>98</v>
      </c>
      <c r="I12" s="38">
        <v>6</v>
      </c>
      <c r="J12" s="38">
        <v>5</v>
      </c>
      <c r="K12" s="38">
        <f t="shared" ref="K12" si="1">SUM(G12:J12)</f>
        <v>189</v>
      </c>
      <c r="L12" s="38">
        <v>38</v>
      </c>
      <c r="M12" s="38">
        <v>127</v>
      </c>
      <c r="N12" s="38">
        <v>758</v>
      </c>
      <c r="O12" s="38">
        <v>927</v>
      </c>
      <c r="P12" s="38">
        <f t="shared" ref="P12:P13" si="2">SUM(L12:O12)</f>
        <v>1850</v>
      </c>
    </row>
    <row r="13" spans="1:16" ht="137.25" thickBot="1" x14ac:dyDescent="0.3">
      <c r="A13" s="37" t="s">
        <v>31</v>
      </c>
      <c r="B13" s="38">
        <v>77</v>
      </c>
      <c r="C13" s="38">
        <v>88</v>
      </c>
      <c r="D13" s="38">
        <v>15</v>
      </c>
      <c r="E13" s="38">
        <v>14</v>
      </c>
      <c r="F13" s="38">
        <f>SUM(B13:E13)</f>
        <v>194</v>
      </c>
      <c r="G13" s="38">
        <v>64</v>
      </c>
      <c r="H13" s="38">
        <v>63</v>
      </c>
      <c r="I13" s="38">
        <v>13</v>
      </c>
      <c r="J13" s="38">
        <v>7</v>
      </c>
      <c r="K13" s="38">
        <f>SUM(G13:J13)</f>
        <v>147</v>
      </c>
      <c r="L13" s="38">
        <v>22</v>
      </c>
      <c r="M13" s="38">
        <v>69</v>
      </c>
      <c r="N13" s="38">
        <v>570</v>
      </c>
      <c r="O13" s="38">
        <v>651</v>
      </c>
      <c r="P13" s="38">
        <f t="shared" si="2"/>
        <v>1312</v>
      </c>
    </row>
    <row r="14" spans="1:16" ht="18" customHeight="1" thickTop="1" x14ac:dyDescent="0.25">
      <c r="A14" s="30" t="s">
        <v>7</v>
      </c>
      <c r="B14" s="23">
        <f t="shared" ref="B14:P14" si="3">SUM(B11:B13)</f>
        <v>256</v>
      </c>
      <c r="C14" s="23">
        <f t="shared" si="3"/>
        <v>385</v>
      </c>
      <c r="D14" s="23">
        <f t="shared" si="3"/>
        <v>51</v>
      </c>
      <c r="E14" s="23">
        <f t="shared" si="3"/>
        <v>60</v>
      </c>
      <c r="F14" s="25">
        <f t="shared" si="3"/>
        <v>752</v>
      </c>
      <c r="G14" s="24">
        <f t="shared" si="3"/>
        <v>240</v>
      </c>
      <c r="H14" s="23">
        <f t="shared" si="3"/>
        <v>259</v>
      </c>
      <c r="I14" s="23">
        <f t="shared" si="3"/>
        <v>34</v>
      </c>
      <c r="J14" s="23">
        <f t="shared" si="3"/>
        <v>24</v>
      </c>
      <c r="K14" s="25">
        <f t="shared" si="3"/>
        <v>557</v>
      </c>
      <c r="L14" s="24">
        <f t="shared" si="3"/>
        <v>63</v>
      </c>
      <c r="M14" s="23">
        <f t="shared" si="3"/>
        <v>206</v>
      </c>
      <c r="N14" s="23">
        <f t="shared" si="3"/>
        <v>1430</v>
      </c>
      <c r="O14" s="23">
        <f t="shared" si="3"/>
        <v>1701</v>
      </c>
      <c r="P14" s="29">
        <f t="shared" si="3"/>
        <v>3400</v>
      </c>
    </row>
    <row r="15" spans="1:16" ht="6.75" customHeight="1" x14ac:dyDescent="0.25">
      <c r="A15" s="31"/>
      <c r="B15" s="5"/>
      <c r="C15" s="5"/>
      <c r="D15" s="5"/>
      <c r="E15" s="5"/>
      <c r="F15" s="5"/>
      <c r="G15" s="5"/>
      <c r="H15" s="5"/>
      <c r="I15" s="5"/>
      <c r="L15" s="5"/>
      <c r="M15" s="5"/>
      <c r="N15" s="5"/>
      <c r="O15" s="5"/>
      <c r="P15" s="21"/>
    </row>
    <row r="16" spans="1:16" x14ac:dyDescent="0.25">
      <c r="A16" s="32" t="s">
        <v>12</v>
      </c>
      <c r="B16" s="7"/>
      <c r="C16" s="5"/>
      <c r="D16" s="5"/>
      <c r="E16" s="5"/>
      <c r="F16" s="7"/>
      <c r="G16" s="5"/>
      <c r="H16" s="5"/>
      <c r="I16" s="5"/>
      <c r="J16" s="5"/>
      <c r="K16" s="6"/>
      <c r="L16" s="40" t="s">
        <v>16</v>
      </c>
      <c r="M16" s="41"/>
      <c r="N16" s="41"/>
      <c r="O16" s="41"/>
      <c r="P16" s="42"/>
    </row>
    <row r="17" spans="1:16" ht="18" customHeight="1" x14ac:dyDescent="0.3">
      <c r="A17" s="33" t="s">
        <v>20</v>
      </c>
      <c r="B17" s="17"/>
      <c r="C17" s="17"/>
      <c r="D17" s="80">
        <f>F14</f>
        <v>752</v>
      </c>
      <c r="E17" s="81"/>
      <c r="F17" s="81"/>
      <c r="G17" s="81"/>
      <c r="H17" s="81"/>
      <c r="I17" s="81"/>
      <c r="J17" s="81"/>
      <c r="K17" s="82"/>
      <c r="L17" s="43">
        <v>44925</v>
      </c>
      <c r="M17" s="44"/>
      <c r="N17" s="44"/>
      <c r="O17" s="44"/>
      <c r="P17" s="45"/>
    </row>
    <row r="18" spans="1:16" ht="18" customHeight="1" x14ac:dyDescent="0.3">
      <c r="A18" s="33" t="s">
        <v>18</v>
      </c>
      <c r="B18" s="8"/>
      <c r="D18" s="83">
        <f>K14</f>
        <v>557</v>
      </c>
      <c r="E18" s="84"/>
      <c r="F18" s="84"/>
      <c r="G18" s="84"/>
      <c r="H18" s="84"/>
      <c r="I18" s="84"/>
      <c r="J18" s="84"/>
      <c r="K18" s="85"/>
      <c r="L18" s="53"/>
      <c r="M18" s="54"/>
      <c r="N18" s="54"/>
      <c r="O18" s="54"/>
      <c r="P18" s="55"/>
    </row>
    <row r="19" spans="1:16" ht="18" customHeight="1" thickBot="1" x14ac:dyDescent="0.35">
      <c r="A19" s="33" t="s">
        <v>19</v>
      </c>
      <c r="B19" s="8"/>
      <c r="C19" s="8"/>
      <c r="D19" s="86">
        <f>P14</f>
        <v>3400</v>
      </c>
      <c r="E19" s="87"/>
      <c r="F19" s="87"/>
      <c r="G19" s="87"/>
      <c r="H19" s="87"/>
      <c r="I19" s="87"/>
      <c r="J19" s="87"/>
      <c r="K19" s="88"/>
      <c r="L19" s="9"/>
      <c r="M19" s="10"/>
      <c r="N19" s="10"/>
      <c r="O19" s="10"/>
      <c r="P19" s="34"/>
    </row>
    <row r="20" spans="1:16" ht="26.25" customHeight="1" thickTop="1" thickBot="1" x14ac:dyDescent="0.35">
      <c r="A20" s="51" t="s">
        <v>21</v>
      </c>
      <c r="B20" s="52"/>
      <c r="C20" s="52"/>
      <c r="D20" s="89">
        <f>D17+D18+D19</f>
        <v>4709</v>
      </c>
      <c r="E20" s="90"/>
      <c r="F20" s="90"/>
      <c r="G20" s="90"/>
      <c r="H20" s="90"/>
      <c r="I20" s="90"/>
      <c r="J20" s="90"/>
      <c r="K20" s="91"/>
      <c r="L20" s="56" t="s">
        <v>17</v>
      </c>
      <c r="M20" s="57"/>
      <c r="N20" s="57"/>
      <c r="O20" s="57"/>
      <c r="P20" s="58"/>
    </row>
    <row r="21" spans="1:16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50"/>
      <c r="M21" s="50"/>
      <c r="N21" s="50"/>
      <c r="O21" s="50"/>
      <c r="P21" s="50"/>
    </row>
  </sheetData>
  <mergeCells count="28">
    <mergeCell ref="N8:O8"/>
    <mergeCell ref="P8:P9"/>
    <mergeCell ref="L16:P16"/>
    <mergeCell ref="A6:P6"/>
    <mergeCell ref="B7:F7"/>
    <mergeCell ref="G7:K7"/>
    <mergeCell ref="L7:P7"/>
    <mergeCell ref="A8:A9"/>
    <mergeCell ref="B8:C8"/>
    <mergeCell ref="D8:E8"/>
    <mergeCell ref="F8:F9"/>
    <mergeCell ref="G8:H8"/>
    <mergeCell ref="A2:P2"/>
    <mergeCell ref="L21:P21"/>
    <mergeCell ref="A3:P3"/>
    <mergeCell ref="A4:P4"/>
    <mergeCell ref="A5:P5"/>
    <mergeCell ref="D17:K17"/>
    <mergeCell ref="L17:P17"/>
    <mergeCell ref="D18:K18"/>
    <mergeCell ref="L18:P18"/>
    <mergeCell ref="D19:K19"/>
    <mergeCell ref="A20:C20"/>
    <mergeCell ref="D20:K20"/>
    <mergeCell ref="L20:P20"/>
    <mergeCell ref="I8:J8"/>
    <mergeCell ref="K8:K9"/>
    <mergeCell ref="L8:M8"/>
  </mergeCells>
  <pageMargins left="0.23622047244094491" right="0.23622047244094491" top="0.74803149606299213" bottom="0.74803149606299213" header="0.31496062992125984" footer="0.31496062992125984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 - Septiembre 22</vt:lpstr>
      <vt:lpstr>'Julio - Septiembre 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mariel.mejia</dc:creator>
  <cp:lastModifiedBy>Hanelyn Gomez</cp:lastModifiedBy>
  <cp:lastPrinted>2022-09-30T14:54:09Z</cp:lastPrinted>
  <dcterms:created xsi:type="dcterms:W3CDTF">2021-02-16T14:59:30Z</dcterms:created>
  <dcterms:modified xsi:type="dcterms:W3CDTF">2023-01-10T18:47:41Z</dcterms:modified>
</cp:coreProperties>
</file>