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Visitas al Museo\"/>
    </mc:Choice>
  </mc:AlternateContent>
  <xr:revisionPtr revIDLastSave="0" documentId="13_ncr:1_{7E9ECCC3-60FE-4A5D-BFC5-F2753F330C44}" xr6:coauthVersionLast="47" xr6:coauthVersionMax="47" xr10:uidLastSave="{00000000-0000-0000-0000-000000000000}"/>
  <bookViews>
    <workbookView xWindow="930" yWindow="0" windowWidth="23070" windowHeight="13500" xr2:uid="{00000000-000D-0000-FFFF-FFFF00000000}"/>
  </bookViews>
  <sheets>
    <sheet name="OCTUBRE - DICIEMBRE 2023" sheetId="7" r:id="rId1"/>
  </sheets>
  <definedNames>
    <definedName name="_xlnm.Print_Area" localSheetId="0">'OCTUBRE - DICIEMBRE 2023'!$A$1:$Q$22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7" l="1"/>
  <c r="P13" i="7"/>
  <c r="K13" i="7"/>
  <c r="F13" i="7"/>
  <c r="Q10" i="7"/>
  <c r="R10" i="7"/>
  <c r="Q12" i="7"/>
  <c r="K12" i="7"/>
  <c r="F12" i="7"/>
  <c r="Q11" i="7"/>
  <c r="K11" i="7"/>
  <c r="F11" i="7"/>
  <c r="K10" i="7"/>
  <c r="F10" i="7"/>
  <c r="O13" i="7" l="1"/>
  <c r="N13" i="7"/>
  <c r="M13" i="7"/>
  <c r="L13" i="7"/>
  <c r="J13" i="7"/>
  <c r="I13" i="7"/>
  <c r="H13" i="7"/>
  <c r="G13" i="7"/>
  <c r="E13" i="7"/>
  <c r="D13" i="7"/>
  <c r="C13" i="7"/>
  <c r="B13" i="7"/>
  <c r="R12" i="7"/>
  <c r="R11" i="7" l="1"/>
  <c r="Q13" i="7"/>
  <c r="D18" i="7" s="1"/>
  <c r="D17" i="7"/>
  <c r="D16" i="7"/>
</calcChain>
</file>

<file path=xl/sharedStrings.xml><?xml version="1.0" encoding="utf-8"?>
<sst xmlns="http://schemas.openxmlformats.org/spreadsheetml/2006/main" count="42" uniqueCount="30">
  <si>
    <t>Total</t>
  </si>
  <si>
    <t xml:space="preserve">Adultos </t>
  </si>
  <si>
    <t xml:space="preserve">VISITANTES ESCOLARES </t>
  </si>
  <si>
    <t xml:space="preserve">Sumas </t>
  </si>
  <si>
    <t xml:space="preserve">Alumnos </t>
  </si>
  <si>
    <t>Niños</t>
  </si>
  <si>
    <t>RESUMEN: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</si>
  <si>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</si>
  <si>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</si>
  <si>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</si>
  <si>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</si>
  <si>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</si>
  <si>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</si>
  <si>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</si>
  <si>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</si>
  <si>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</si>
  <si>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Total general x mes</t>
  </si>
  <si>
    <t>Total general en el trimestre:</t>
  </si>
  <si>
    <t>Estadísticas de Visitas al Museo Juan Pablo Duarte</t>
  </si>
  <si>
    <t>Visitantes  extranjeros :</t>
  </si>
  <si>
    <t>Visitantes Escolares:</t>
  </si>
  <si>
    <t>Visitantes nacionales:</t>
  </si>
  <si>
    <t>Profesores-Padres-Madres</t>
  </si>
  <si>
    <t>Firma   Director del Museo Juan Pablo Duarte</t>
  </si>
  <si>
    <t>Período del Trimestre (mes | año): Octubre - Diciembre 2023</t>
  </si>
  <si>
    <t>Arq. Jacinto Pichardo Vicioso</t>
  </si>
  <si>
    <t>OCTUBRE</t>
  </si>
  <si>
    <t>NOVIEMBRE</t>
  </si>
  <si>
    <t>DICIEMBRE</t>
  </si>
  <si>
    <t>TOTAL CENTROS 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</si>
</sst>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11" xfId="0" applyBorder="1"/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0" fillId="0" borderId="15" xfId="0" applyBorder="1"/>
    <xf numFmtId="0" fontId="1" fillId="0" borderId="26" xfId="0" applyFont="1" applyBorder="1" applyAlignment="1">
      <alignment horizontal="center" vertical="center" textRotation="90" wrapText="1"/>
    </xf>
    <xf numFmtId="0" fontId="0" fillId="0" borderId="25" xfId="0" applyBorder="1"/>
    <xf numFmtId="0" fontId="0" fillId="0" borderId="22" xfId="0" applyBorder="1"/>
    <xf numFmtId="0" fontId="1" fillId="0" borderId="22" xfId="0" applyFont="1" applyBorder="1"/>
    <xf numFmtId="0" fontId="1" fillId="0" borderId="23" xfId="0" applyFont="1" applyBorder="1"/>
    <xf numFmtId="0" fontId="0" fillId="0" borderId="25" xfId="0" applyBorder="1" applyAlignment="1">
      <alignment horizontal="center" vertical="center" textRotation="255"/>
    </xf>
    <xf numFmtId="0" fontId="1" fillId="0" borderId="21" xfId="0" applyFont="1" applyBorder="1" applyAlignment="1">
      <alignment vertical="center" textRotation="90" wrapText="1"/>
    </xf>
    <xf numFmtId="0" fontId="1" fillId="0" borderId="23" xfId="0" applyFont="1" applyBorder="1" applyAlignment="1">
      <alignment horizontal="left"/>
    </xf>
    <xf numFmtId="0" fontId="0" fillId="0" borderId="27" xfId="0" applyBorder="1" applyAlignment="1">
      <alignment horizontal="center" vertical="center" textRotation="255"/>
    </xf>
    <xf numFmtId="0" fontId="0" fillId="0" borderId="0" xfId="0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1" fontId="8" fillId="0" borderId="6" xfId="0" applyNumberFormat="1" applyFont="1" applyBorder="1"/>
    <xf numFmtId="0" fontId="8" fillId="0" borderId="6" xfId="0" applyFont="1" applyBorder="1"/>
    <xf numFmtId="0" fontId="1" fillId="0" borderId="24" xfId="0" applyFont="1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1" fontId="7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41" fontId="7" fillId="0" borderId="2" xfId="0" applyNumberFormat="1" applyFont="1" applyBorder="1"/>
    <xf numFmtId="0" fontId="7" fillId="0" borderId="2" xfId="0" applyFont="1" applyBorder="1"/>
    <xf numFmtId="0" fontId="0" fillId="0" borderId="0" xfId="0" applyAlignment="1">
      <alignment horizontal="center"/>
    </xf>
    <xf numFmtId="41" fontId="7" fillId="0" borderId="18" xfId="0" applyNumberFormat="1" applyFont="1" applyBorder="1"/>
    <xf numFmtId="0" fontId="6" fillId="0" borderId="18" xfId="0" applyFont="1" applyBorder="1"/>
    <xf numFmtId="0" fontId="0" fillId="0" borderId="0" xfId="0" applyAlignment="1">
      <alignment horizontal="center" vertical="center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right"/>
    </xf>
    <xf numFmtId="0" fontId="10" fillId="0" borderId="3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 wrapText="1"/>
    </xf>
    <xf numFmtId="0" fontId="0" fillId="0" borderId="0" xfId="0" applyBorder="1"/>
    <xf numFmtId="0" fontId="6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8" xfId="0" applyBorder="1"/>
    <xf numFmtId="0" fontId="1" fillId="0" borderId="26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 wrapText="1"/>
    </xf>
    <xf numFmtId="41" fontId="11" fillId="0" borderId="37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41" fontId="14" fillId="0" borderId="9" xfId="0" applyNumberFormat="1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4" fillId="0" borderId="47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0" fillId="0" borderId="48" xfId="0" applyBorder="1"/>
    <xf numFmtId="0" fontId="11" fillId="0" borderId="49" xfId="0" applyFont="1" applyBorder="1" applyAlignment="1">
      <alignment vertical="center"/>
    </xf>
    <xf numFmtId="0" fontId="0" fillId="0" borderId="50" xfId="0" applyBorder="1"/>
    <xf numFmtId="41" fontId="6" fillId="0" borderId="8" xfId="0" applyNumberFormat="1" applyFont="1" applyBorder="1"/>
    <xf numFmtId="41" fontId="6" fillId="0" borderId="30" xfId="0" applyNumberFormat="1" applyFont="1" applyBorder="1"/>
    <xf numFmtId="41" fontId="6" fillId="0" borderId="12" xfId="0" applyNumberFormat="1" applyFont="1" applyBorder="1"/>
    <xf numFmtId="41" fontId="6" fillId="0" borderId="38" xfId="0" applyNumberFormat="1" applyFont="1" applyBorder="1"/>
    <xf numFmtId="41" fontId="6" fillId="0" borderId="36" xfId="0" applyNumberFormat="1" applyFont="1" applyBorder="1"/>
    <xf numFmtId="41" fontId="13" fillId="0" borderId="40" xfId="0" applyNumberFormat="1" applyFont="1" applyBorder="1"/>
    <xf numFmtId="41" fontId="13" fillId="0" borderId="45" xfId="0" applyNumberFormat="1" applyFont="1" applyBorder="1"/>
    <xf numFmtId="0" fontId="12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71437</xdr:colOff>
      <xdr:row>4</xdr:row>
      <xdr:rowOff>357188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3" y="35717"/>
          <a:ext cx="1304922" cy="128587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AA20"/>
  <sheetViews>
    <sheetView tabSelected="1" topLeftCell="A8" zoomScale="60" zoomScaleNormal="60" workbookViewId="0">
      <selection sqref="A1:R20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8.42578125" bestFit="1" customWidth="1"/>
    <col min="7" max="7" width="12.28515625" customWidth="1"/>
    <col min="8" max="9" width="11.85546875" customWidth="1"/>
    <col min="10" max="10" width="11.28515625" customWidth="1"/>
    <col min="11" max="11" width="8.285156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9.85546875" bestFit="1" customWidth="1"/>
  </cols>
  <sheetData>
    <row r="1" spans="1:27" ht="21.75" x14ac:dyDescent="0.2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7" ht="18.75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7" ht="18.75" customHeight="1" x14ac:dyDescent="0.4">
      <c r="A3" s="48" t="s">
        <v>18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27" ht="16.5" customHeigh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27" ht="30.75" customHeight="1" thickBot="1" x14ac:dyDescent="0.35">
      <c r="A5" s="50" t="s">
        <v>24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27" ht="29.25" customHeight="1" thickBot="1" x14ac:dyDescent="0.3">
      <c r="A6" s="65"/>
      <c r="B6" s="95" t="s">
        <v>7</v>
      </c>
      <c r="C6" s="96"/>
      <c r="D6" s="96"/>
      <c r="E6" s="96"/>
      <c r="F6" s="97"/>
      <c r="G6" s="98" t="s">
        <v>8</v>
      </c>
      <c r="H6" s="99"/>
      <c r="I6" s="99"/>
      <c r="J6" s="99"/>
      <c r="K6" s="100"/>
      <c r="L6" s="101" t="s">
        <v>2</v>
      </c>
      <c r="M6" s="102"/>
      <c r="N6" s="102"/>
      <c r="O6" s="102"/>
      <c r="P6" s="103"/>
    </row>
    <row r="7" spans="1:27" ht="42" customHeight="1" thickBot="1" x14ac:dyDescent="0.3">
      <c r="A7" s="66" t="s">
        <v>11</v>
      </c>
      <c r="B7" s="51" t="s">
        <v>1</v>
      </c>
      <c r="C7" s="64"/>
      <c r="D7" s="51" t="s">
        <v>12</v>
      </c>
      <c r="E7" s="64"/>
      <c r="F7" s="57" t="s">
        <v>0</v>
      </c>
      <c r="G7" s="33" t="s">
        <v>1</v>
      </c>
      <c r="H7" s="34"/>
      <c r="I7" s="51" t="s">
        <v>12</v>
      </c>
      <c r="J7" s="52"/>
      <c r="K7" s="31" t="s">
        <v>0</v>
      </c>
      <c r="L7" s="55" t="s">
        <v>22</v>
      </c>
      <c r="M7" s="69"/>
      <c r="N7" s="56" t="s">
        <v>4</v>
      </c>
      <c r="O7" s="56"/>
      <c r="P7" s="44" t="s">
        <v>29</v>
      </c>
      <c r="Q7" s="57" t="s">
        <v>0</v>
      </c>
      <c r="R7" s="44" t="s">
        <v>16</v>
      </c>
    </row>
    <row r="8" spans="1:27" ht="72.75" customHeight="1" thickBot="1" x14ac:dyDescent="0.3">
      <c r="A8" s="67"/>
      <c r="B8" s="8" t="s">
        <v>13</v>
      </c>
      <c r="C8" s="10" t="s">
        <v>14</v>
      </c>
      <c r="D8" s="3" t="s">
        <v>5</v>
      </c>
      <c r="E8" s="8" t="s">
        <v>15</v>
      </c>
      <c r="F8" s="68"/>
      <c r="G8" s="10" t="s">
        <v>13</v>
      </c>
      <c r="H8" s="3" t="s">
        <v>14</v>
      </c>
      <c r="I8" s="3" t="s">
        <v>5</v>
      </c>
      <c r="J8" s="3" t="s">
        <v>15</v>
      </c>
      <c r="K8" s="32"/>
      <c r="L8" s="3" t="s">
        <v>13</v>
      </c>
      <c r="M8" s="3" t="s">
        <v>14</v>
      </c>
      <c r="N8" s="8" t="s">
        <v>5</v>
      </c>
      <c r="O8" s="9" t="s">
        <v>15</v>
      </c>
      <c r="P8" s="45"/>
      <c r="Q8" s="58"/>
      <c r="R8" s="45"/>
    </row>
    <row r="9" spans="1:27" ht="9.75" customHeight="1" thickBot="1" x14ac:dyDescent="0.3">
      <c r="A9" s="14"/>
      <c r="B9" s="1"/>
      <c r="C9" s="11"/>
      <c r="D9" s="11"/>
      <c r="E9" s="11"/>
      <c r="F9" s="61"/>
      <c r="G9" s="1"/>
      <c r="H9" s="2"/>
      <c r="I9" s="2"/>
      <c r="J9" s="2"/>
      <c r="K9" s="1"/>
      <c r="L9" s="2"/>
      <c r="M9" s="2"/>
      <c r="N9" s="2"/>
      <c r="O9" s="2"/>
      <c r="P9" s="2"/>
      <c r="Q9" s="25"/>
      <c r="R9" s="20"/>
    </row>
    <row r="10" spans="1:27" ht="108" thickTop="1" thickBot="1" x14ac:dyDescent="0.3">
      <c r="A10" s="22" t="s">
        <v>26</v>
      </c>
      <c r="B10" s="59">
        <v>73</v>
      </c>
      <c r="C10" s="59">
        <v>117</v>
      </c>
      <c r="D10" s="59">
        <v>24</v>
      </c>
      <c r="E10" s="24">
        <v>47</v>
      </c>
      <c r="F10" s="70">
        <f>SUM(B10:E10)</f>
        <v>261</v>
      </c>
      <c r="G10" s="71">
        <v>60</v>
      </c>
      <c r="H10" s="59">
        <v>67</v>
      </c>
      <c r="I10" s="59">
        <v>5</v>
      </c>
      <c r="J10" s="73">
        <v>7</v>
      </c>
      <c r="K10" s="77">
        <f>SUM(G10:J10)</f>
        <v>139</v>
      </c>
      <c r="L10" s="78">
        <v>49</v>
      </c>
      <c r="M10" s="53"/>
      <c r="N10" s="59">
        <v>318</v>
      </c>
      <c r="O10" s="59">
        <v>416</v>
      </c>
      <c r="P10" s="79">
        <v>13</v>
      </c>
      <c r="Q10" s="81">
        <f>L10+N10+O10</f>
        <v>783</v>
      </c>
      <c r="R10" s="80">
        <f>F10+K10+Q10</f>
        <v>1183</v>
      </c>
      <c r="AA10" s="87"/>
    </row>
    <row r="11" spans="1:27" ht="137.25" thickBot="1" x14ac:dyDescent="0.3">
      <c r="A11" s="19" t="s">
        <v>27</v>
      </c>
      <c r="B11" s="59">
        <v>77</v>
      </c>
      <c r="C11" s="59">
        <v>169</v>
      </c>
      <c r="D11" s="59">
        <v>12</v>
      </c>
      <c r="E11" s="73">
        <v>21</v>
      </c>
      <c r="F11" s="72">
        <f>SUM(B11:E11)</f>
        <v>279</v>
      </c>
      <c r="G11" s="71">
        <v>120</v>
      </c>
      <c r="H11" s="59">
        <v>165</v>
      </c>
      <c r="I11" s="59">
        <v>8</v>
      </c>
      <c r="J11" s="73">
        <v>8</v>
      </c>
      <c r="K11" s="76">
        <f>SUM(G11:J11)</f>
        <v>301</v>
      </c>
      <c r="L11" s="63">
        <v>65</v>
      </c>
      <c r="M11" s="53"/>
      <c r="N11" s="59">
        <v>615</v>
      </c>
      <c r="O11" s="59">
        <v>811</v>
      </c>
      <c r="P11" s="60">
        <v>23</v>
      </c>
      <c r="Q11" s="82">
        <f>SUM(L11:O11)</f>
        <v>1491</v>
      </c>
      <c r="R11" s="83">
        <f>F11+K11+Q11</f>
        <v>2071</v>
      </c>
    </row>
    <row r="12" spans="1:27" ht="137.25" thickBot="1" x14ac:dyDescent="0.3">
      <c r="A12" s="19" t="s">
        <v>28</v>
      </c>
      <c r="B12" s="59">
        <v>54</v>
      </c>
      <c r="C12" s="59">
        <v>90</v>
      </c>
      <c r="D12" s="59">
        <v>12</v>
      </c>
      <c r="E12" s="24">
        <v>19</v>
      </c>
      <c r="F12" s="74">
        <f>SUM(B12:E12)</f>
        <v>175</v>
      </c>
      <c r="G12" s="71">
        <v>122</v>
      </c>
      <c r="H12" s="59">
        <v>112</v>
      </c>
      <c r="I12" s="59">
        <v>10</v>
      </c>
      <c r="J12" s="73">
        <v>10</v>
      </c>
      <c r="K12" s="75">
        <f>SUM(G12:J12)</f>
        <v>254</v>
      </c>
      <c r="L12" s="63">
        <v>85</v>
      </c>
      <c r="M12" s="53"/>
      <c r="N12" s="59">
        <v>484</v>
      </c>
      <c r="O12" s="59">
        <v>573</v>
      </c>
      <c r="P12" s="79">
        <v>15</v>
      </c>
      <c r="Q12" s="86">
        <f>SUM(L12:O12)</f>
        <v>1142</v>
      </c>
      <c r="R12" s="84">
        <f>F12+K12+Q12</f>
        <v>1571</v>
      </c>
    </row>
    <row r="13" spans="1:27" ht="20.25" thickTop="1" thickBot="1" x14ac:dyDescent="0.35">
      <c r="A13" s="15" t="s">
        <v>3</v>
      </c>
      <c r="B13" s="88">
        <f t="shared" ref="B13:Q13" si="0">SUM(B10:B12)</f>
        <v>204</v>
      </c>
      <c r="C13" s="88">
        <f t="shared" si="0"/>
        <v>376</v>
      </c>
      <c r="D13" s="88">
        <f t="shared" si="0"/>
        <v>48</v>
      </c>
      <c r="E13" s="89">
        <f t="shared" si="0"/>
        <v>87</v>
      </c>
      <c r="F13" s="93">
        <f>SUM(F10:F12)</f>
        <v>715</v>
      </c>
      <c r="G13" s="90">
        <f t="shared" si="0"/>
        <v>302</v>
      </c>
      <c r="H13" s="88">
        <f t="shared" si="0"/>
        <v>344</v>
      </c>
      <c r="I13" s="88">
        <f t="shared" si="0"/>
        <v>23</v>
      </c>
      <c r="J13" s="91">
        <f t="shared" si="0"/>
        <v>25</v>
      </c>
      <c r="K13" s="94">
        <f>SUM(K10:K12)</f>
        <v>694</v>
      </c>
      <c r="L13" s="92">
        <f t="shared" si="0"/>
        <v>199</v>
      </c>
      <c r="M13" s="88">
        <f t="shared" si="0"/>
        <v>0</v>
      </c>
      <c r="N13" s="88">
        <f t="shared" si="0"/>
        <v>1417</v>
      </c>
      <c r="O13" s="88">
        <f t="shared" si="0"/>
        <v>1800</v>
      </c>
      <c r="P13" s="89">
        <f>SUM(P10:P12)</f>
        <v>51</v>
      </c>
      <c r="Q13" s="93">
        <f t="shared" si="0"/>
        <v>3416</v>
      </c>
    </row>
    <row r="14" spans="1:27" ht="6.75" customHeight="1" thickTop="1" x14ac:dyDescent="0.25">
      <c r="A14" s="16"/>
      <c r="B14" s="5"/>
      <c r="C14" s="5"/>
      <c r="D14" s="5"/>
      <c r="E14" s="5"/>
      <c r="F14" s="62"/>
      <c r="G14" s="5"/>
      <c r="H14" s="5"/>
      <c r="I14" s="5"/>
      <c r="L14" s="5"/>
      <c r="M14" s="5"/>
      <c r="N14" s="5"/>
      <c r="O14" s="5"/>
      <c r="P14" s="13"/>
      <c r="Q14" s="85"/>
    </row>
    <row r="15" spans="1:27" ht="15" customHeight="1" x14ac:dyDescent="0.25">
      <c r="A15" s="17" t="s">
        <v>6</v>
      </c>
      <c r="B15" s="6"/>
      <c r="C15" s="5"/>
      <c r="D15" s="5"/>
      <c r="E15" s="5"/>
      <c r="F15" s="6"/>
      <c r="G15" s="5"/>
      <c r="H15" s="5"/>
      <c r="I15" s="5"/>
      <c r="J15" s="5"/>
      <c r="K15" s="5"/>
      <c r="L15" s="43"/>
      <c r="M15" s="43"/>
      <c r="N15" s="43"/>
      <c r="O15" s="43"/>
      <c r="P15" s="43"/>
    </row>
    <row r="16" spans="1:27" ht="18" customHeight="1" x14ac:dyDescent="0.3">
      <c r="A16" s="21" t="s">
        <v>21</v>
      </c>
      <c r="B16" s="12"/>
      <c r="C16" s="12"/>
      <c r="D16" s="35">
        <f>F13</f>
        <v>715</v>
      </c>
      <c r="E16" s="36"/>
      <c r="F16" s="36"/>
      <c r="G16" s="36"/>
      <c r="H16" s="36"/>
      <c r="I16" s="36"/>
      <c r="J16" s="36"/>
      <c r="K16" s="36"/>
      <c r="L16" s="37"/>
      <c r="M16" s="37"/>
      <c r="N16" s="37"/>
      <c r="O16" s="37"/>
      <c r="P16" s="37"/>
    </row>
    <row r="17" spans="1:17" ht="18" customHeight="1" x14ac:dyDescent="0.3">
      <c r="A17" s="21" t="s">
        <v>19</v>
      </c>
      <c r="B17" s="7"/>
      <c r="D17" s="38">
        <f>K13</f>
        <v>694</v>
      </c>
      <c r="E17" s="39"/>
      <c r="F17" s="39"/>
      <c r="G17" s="39"/>
      <c r="H17" s="39"/>
      <c r="I17" s="39"/>
      <c r="J17" s="39"/>
      <c r="K17" s="39"/>
      <c r="L17" s="40"/>
      <c r="M17" s="40"/>
      <c r="N17" s="40"/>
      <c r="O17" s="40"/>
      <c r="P17" s="40"/>
    </row>
    <row r="18" spans="1:17" ht="18" customHeight="1" thickBot="1" x14ac:dyDescent="0.35">
      <c r="A18" s="18" t="s">
        <v>20</v>
      </c>
      <c r="B18" s="7"/>
      <c r="C18" s="7"/>
      <c r="D18" s="41">
        <f>Q13</f>
        <v>3416</v>
      </c>
      <c r="E18" s="42"/>
      <c r="F18" s="42"/>
      <c r="G18" s="42"/>
      <c r="H18" s="42"/>
      <c r="I18" s="42"/>
      <c r="J18" s="42"/>
      <c r="K18" s="42"/>
      <c r="L18" s="23"/>
      <c r="M18" s="23"/>
      <c r="N18" s="23"/>
      <c r="O18" s="23"/>
      <c r="P18" s="23"/>
    </row>
    <row r="19" spans="1:17" ht="36.75" customHeight="1" thickTop="1" thickBot="1" x14ac:dyDescent="0.45">
      <c r="A19" s="27" t="s">
        <v>17</v>
      </c>
      <c r="B19" s="28"/>
      <c r="C19" s="28"/>
      <c r="D19" s="29">
        <f>D16+D17+D18</f>
        <v>4825</v>
      </c>
      <c r="E19" s="30"/>
      <c r="F19" s="30"/>
      <c r="G19" s="30"/>
      <c r="H19" s="30"/>
      <c r="I19" s="30"/>
      <c r="J19" s="30"/>
      <c r="K19" s="30"/>
      <c r="L19" s="54" t="s">
        <v>25</v>
      </c>
      <c r="M19" s="54"/>
      <c r="N19" s="54"/>
      <c r="O19" s="54"/>
      <c r="P19" s="54"/>
      <c r="Q19" s="54"/>
    </row>
    <row r="20" spans="1:17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26" t="s">
        <v>23</v>
      </c>
      <c r="M20" s="26"/>
      <c r="N20" s="26"/>
      <c r="O20" s="26"/>
      <c r="P20" s="26"/>
      <c r="Q20" s="26"/>
    </row>
  </sheetData>
  <mergeCells count="33">
    <mergeCell ref="L19:Q19"/>
    <mergeCell ref="P7:P8"/>
    <mergeCell ref="L15:P15"/>
    <mergeCell ref="R7:R8"/>
    <mergeCell ref="A1:Q1"/>
    <mergeCell ref="A2:Q2"/>
    <mergeCell ref="A3:Q3"/>
    <mergeCell ref="A4:Q4"/>
    <mergeCell ref="A5:Q5"/>
    <mergeCell ref="B6:F6"/>
    <mergeCell ref="G6:K6"/>
    <mergeCell ref="L6:P6"/>
    <mergeCell ref="L12:M12"/>
    <mergeCell ref="D16:K16"/>
    <mergeCell ref="L16:P16"/>
    <mergeCell ref="D17:K17"/>
    <mergeCell ref="L17:P17"/>
    <mergeCell ref="D18:K18"/>
    <mergeCell ref="L20:Q20"/>
    <mergeCell ref="A19:C19"/>
    <mergeCell ref="D19:K19"/>
    <mergeCell ref="I7:J7"/>
    <mergeCell ref="K7:K8"/>
    <mergeCell ref="L7:M7"/>
    <mergeCell ref="N7:O7"/>
    <mergeCell ref="Q7:Q8"/>
    <mergeCell ref="A7:A8"/>
    <mergeCell ref="B7:C7"/>
    <mergeCell ref="D7:E7"/>
    <mergeCell ref="F7:F8"/>
    <mergeCell ref="G7:H7"/>
    <mergeCell ref="L10:M10"/>
    <mergeCell ref="L11:M11"/>
  </mergeCells>
  <pageMargins left="0.23622047244094491" right="0.23622047244094491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- DICIEMBRE 2023</vt:lpstr>
      <vt:lpstr>'OCTUBRE - DICIEMBRE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Yadhira Castillo</cp:lastModifiedBy>
  <cp:lastPrinted>2023-12-27T14:26:11Z</cp:lastPrinted>
  <dcterms:created xsi:type="dcterms:W3CDTF">2021-02-16T14:59:30Z</dcterms:created>
  <dcterms:modified xsi:type="dcterms:W3CDTF">2023-12-27T14:26:12Z</dcterms:modified>
</cp:coreProperties>
</file>