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12 CARGADOS DICIEMBRE 2025\ESTADÌSTICAS\Visitas al Museo\"/>
    </mc:Choice>
  </mc:AlternateContent>
  <xr:revisionPtr revIDLastSave="0" documentId="13_ncr:1_{81466188-7FD3-4815-A064-B8119A94A721}" xr6:coauthVersionLast="47" xr6:coauthVersionMax="47" xr10:uidLastSave="{00000000-0000-0000-0000-000000000000}"/>
  <bookViews>
    <workbookView xWindow="-120" yWindow="-120" windowWidth="24240" windowHeight="13140" xr2:uid="{2E67B28C-E7E4-4530-B28E-6AE86F1497B7}"/>
  </bookViews>
  <sheets>
    <sheet name="OCTUBRE - DICIEMBRE 2025" sheetId="2" r:id="rId1"/>
  </sheets>
  <externalReferences>
    <externalReference r:id="rId2"/>
  </externalReferences>
  <definedNames>
    <definedName name="Print_Area" localSheetId="0">'OCTUBRE - DICIEMBRE 2025'!$A$1:$S$126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2" l="1"/>
  <c r="C48" i="2"/>
  <c r="B48" i="2"/>
  <c r="J48" i="2"/>
  <c r="I48" i="2"/>
  <c r="H48" i="2"/>
  <c r="G48" i="2"/>
  <c r="E48" i="2"/>
  <c r="D48" i="2"/>
  <c r="D53" i="2" l="1"/>
  <c r="D52" i="2"/>
  <c r="F48" i="2"/>
  <c r="D51" i="2" s="1"/>
</calcChain>
</file>

<file path=xl/sharedStrings.xml><?xml version="1.0" encoding="utf-8"?>
<sst xmlns="http://schemas.openxmlformats.org/spreadsheetml/2006/main" count="52" uniqueCount="37">
  <si>
    <t>DIRECCIÓN DEL MUSEO JUAN PABLO DUARTE</t>
  </si>
  <si>
    <t>VÍA: OFICINA DE ACCESO A LA INFORMACION PÚBLICA</t>
  </si>
  <si>
    <t>Estadísticas de Visitas al Museo Juan Pablo Duarte</t>
  </si>
  <si>
    <t>Continua en la segunda página de este documento: Tabulación de las visitas al Museo Juan Pablo Duarte</t>
  </si>
  <si>
    <t>Tabulación de visitas al Museo Juan Pablo Duarte</t>
  </si>
  <si>
    <t>NACIONALES</t>
  </si>
  <si>
    <t>EXTRANJEROS</t>
  </si>
  <si>
    <t xml:space="preserve">VISITANTES ESCOLARES </t>
  </si>
  <si>
    <t>MES</t>
  </si>
  <si>
    <t xml:space="preserve">Adultos </t>
  </si>
  <si>
    <t>Infantes</t>
  </si>
  <si>
    <t>Total</t>
  </si>
  <si>
    <t>Profesores-Padres-Madres</t>
  </si>
  <si>
    <t xml:space="preserve">Alumnos </t>
  </si>
  <si>
    <t>TOTAL CENTROS EDUCATIVOS</t>
  </si>
  <si>
    <t>Total general x mes</t>
  </si>
  <si>
    <t>Hombres</t>
  </si>
  <si>
    <t>Mujeres</t>
  </si>
  <si>
    <t>Niños</t>
  </si>
  <si>
    <t>Niñas</t>
  </si>
  <si>
    <t xml:space="preserve">Sumas </t>
  </si>
  <si>
    <t>RESUMEN:</t>
  </si>
  <si>
    <t>Visitantes nacionales:</t>
  </si>
  <si>
    <t>Visitantes  extranjeros :</t>
  </si>
  <si>
    <t>Visitantes Escolares:</t>
  </si>
  <si>
    <t>Total general en el trimestre:</t>
  </si>
  <si>
    <t xml:space="preserve">Elaborado por: </t>
  </si>
  <si>
    <t>Verificado por:</t>
  </si>
  <si>
    <t>Arq. Jacinto Pichardo Vicioso</t>
  </si>
  <si>
    <t>Firma del Director del Museo Juan Pablo Duarte</t>
  </si>
  <si>
    <t>Fecha de elaboración:</t>
  </si>
  <si>
    <r>
      <t xml:space="preserve">Período del Bimestre (mes | año) JULIO- SEPTIEMBRE </t>
    </r>
    <r>
      <rPr>
        <b/>
        <sz val="14"/>
        <color theme="1"/>
        <rFont val="Amasis MT Pro Light"/>
        <family val="1"/>
      </rPr>
      <t>2025</t>
    </r>
  </si>
  <si>
    <t>OCTUBRE</t>
  </si>
  <si>
    <t>NOVIEMBRE</t>
  </si>
  <si>
    <t>DICIEMBRE</t>
  </si>
  <si>
    <r>
      <t xml:space="preserve">Período del Bimestre (mes | año): Octubre - Diciembre </t>
    </r>
    <r>
      <rPr>
        <b/>
        <sz val="14"/>
        <color theme="1"/>
        <rFont val="Amasis MT Pro Light"/>
        <family val="1"/>
      </rPr>
      <t>2025</t>
    </r>
  </si>
  <si>
    <t>Recepción de Museo Juan Pablo Duarte | Sección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</si>
</sst>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masis MT Pro Light"/>
      <family val="1"/>
    </font>
    <font>
      <b/>
      <sz val="11"/>
      <color theme="1"/>
      <name val="Amasis MT Pro Light"/>
      <family val="1"/>
    </font>
    <font>
      <sz val="18"/>
      <color theme="1"/>
      <name val="Amasis MT Pro Light"/>
      <family val="1"/>
    </font>
    <font>
      <sz val="12"/>
      <color theme="1"/>
      <name val="Amasis MT Pro Light"/>
      <family val="1"/>
    </font>
    <font>
      <sz val="14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20"/>
      <color theme="1"/>
      <name val="Amasis MT Pro Light"/>
      <family val="1"/>
    </font>
    <font>
      <b/>
      <sz val="11"/>
      <color theme="4" tint="-0.249977111117893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b/>
      <sz val="14"/>
      <color theme="4" tint="-0.249977111117893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0" fillId="0" borderId="1" xfId="0" applyBorder="1"/>
    <xf numFmtId="0" fontId="1" fillId="0" borderId="8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vertical="center" textRotation="90" wrapText="1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41" fontId="13" fillId="0" borderId="23" xfId="0" applyNumberFormat="1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0" fillId="0" borderId="31" xfId="0" applyBorder="1"/>
    <xf numFmtId="0" fontId="13" fillId="0" borderId="3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0" fillId="0" borderId="32" xfId="0" applyBorder="1"/>
    <xf numFmtId="41" fontId="12" fillId="0" borderId="35" xfId="0" applyNumberFormat="1" applyFont="1" applyBorder="1"/>
    <xf numFmtId="41" fontId="12" fillId="0" borderId="36" xfId="0" applyNumberFormat="1" applyFont="1" applyBorder="1"/>
    <xf numFmtId="41" fontId="16" fillId="0" borderId="37" xfId="0" applyNumberFormat="1" applyFont="1" applyBorder="1"/>
    <xf numFmtId="41" fontId="12" fillId="0" borderId="38" xfId="0" applyNumberFormat="1" applyFont="1" applyBorder="1"/>
    <xf numFmtId="41" fontId="12" fillId="0" borderId="25" xfId="0" applyNumberFormat="1" applyFont="1" applyBorder="1"/>
    <xf numFmtId="41" fontId="16" fillId="0" borderId="39" xfId="0" applyNumberFormat="1" applyFont="1" applyBorder="1"/>
    <xf numFmtId="41" fontId="12" fillId="0" borderId="35" xfId="0" applyNumberFormat="1" applyFont="1" applyBorder="1" applyAlignment="1">
      <alignment horizontal="left" vertical="center"/>
    </xf>
    <xf numFmtId="41" fontId="12" fillId="0" borderId="36" xfId="0" applyNumberFormat="1" applyFont="1" applyBorder="1" applyAlignment="1">
      <alignment horizontal="left" vertical="center"/>
    </xf>
    <xf numFmtId="2" fontId="0" fillId="0" borderId="40" xfId="0" applyNumberFormat="1" applyBorder="1"/>
    <xf numFmtId="0" fontId="0" fillId="0" borderId="41" xfId="0" applyBorder="1"/>
    <xf numFmtId="0" fontId="0" fillId="0" borderId="42" xfId="0" applyBorder="1"/>
    <xf numFmtId="0" fontId="0" fillId="2" borderId="42" xfId="0" applyFill="1" applyBorder="1"/>
    <xf numFmtId="0" fontId="0" fillId="2" borderId="43" xfId="0" applyFill="1" applyBorder="1"/>
    <xf numFmtId="0" fontId="0" fillId="2" borderId="44" xfId="0" applyFill="1" applyBorder="1"/>
    <xf numFmtId="0" fontId="1" fillId="0" borderId="41" xfId="0" applyFont="1" applyBorder="1"/>
    <xf numFmtId="0" fontId="1" fillId="0" borderId="42" xfId="0" applyFont="1" applyBorder="1"/>
    <xf numFmtId="0" fontId="0" fillId="2" borderId="0" xfId="0" applyFill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9" xfId="0" applyFont="1" applyBorder="1"/>
    <xf numFmtId="0" fontId="17" fillId="2" borderId="0" xfId="0" applyFont="1" applyFill="1"/>
    <xf numFmtId="0" fontId="0" fillId="2" borderId="45" xfId="0" applyFill="1" applyBorder="1"/>
    <xf numFmtId="0" fontId="18" fillId="0" borderId="32" xfId="0" applyFont="1" applyBorder="1" applyAlignment="1">
      <alignment horizontal="center" vertical="center" textRotation="255"/>
    </xf>
    <xf numFmtId="0" fontId="12" fillId="0" borderId="20" xfId="0" applyFont="1" applyBorder="1" applyAlignment="1">
      <alignment horizontal="center" vertical="center" textRotation="255"/>
    </xf>
    <xf numFmtId="0" fontId="12" fillId="0" borderId="32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textRotation="90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41" fontId="12" fillId="0" borderId="27" xfId="0" applyNumberFormat="1" applyFont="1" applyBorder="1" applyAlignment="1">
      <alignment horizontal="left" vertical="center"/>
    </xf>
    <xf numFmtId="41" fontId="12" fillId="0" borderId="28" xfId="0" applyNumberFormat="1" applyFont="1" applyBorder="1" applyAlignment="1">
      <alignment horizontal="left" vertical="center"/>
    </xf>
    <xf numFmtId="41" fontId="14" fillId="0" borderId="45" xfId="0" applyNumberFormat="1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41" fontId="14" fillId="0" borderId="33" xfId="0" applyNumberFormat="1" applyFont="1" applyBorder="1"/>
    <xf numFmtId="0" fontId="14" fillId="0" borderId="33" xfId="0" applyFont="1" applyBorder="1"/>
    <xf numFmtId="41" fontId="14" fillId="0" borderId="46" xfId="0" applyNumberFormat="1" applyFont="1" applyBorder="1"/>
    <xf numFmtId="0" fontId="12" fillId="0" borderId="46" xfId="0" applyFont="1" applyBorder="1"/>
    <xf numFmtId="0" fontId="1" fillId="0" borderId="47" xfId="0" applyFont="1" applyBorder="1" applyAlignment="1">
      <alignment horizontal="left" wrapText="1"/>
    </xf>
    <xf numFmtId="0" fontId="0" fillId="0" borderId="48" xfId="0" applyBorder="1" applyAlignment="1">
      <alignment horizontal="left" wrapText="1"/>
    </xf>
    <xf numFmtId="41" fontId="17" fillId="0" borderId="48" xfId="0" applyNumberFormat="1" applyFont="1" applyBorder="1"/>
    <xf numFmtId="0" fontId="17" fillId="0" borderId="48" xfId="0" applyFont="1" applyBorder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45" xfId="0" applyFill="1" applyBorder="1" applyAlignment="1">
      <alignment horizontal="right" wrapText="1"/>
    </xf>
    <xf numFmtId="0" fontId="0" fillId="2" borderId="0" xfId="0" applyFill="1" applyAlignment="1">
      <alignment horizontal="left" wrapText="1"/>
    </xf>
    <xf numFmtId="15" fontId="0" fillId="2" borderId="45" xfId="0" applyNumberFormat="1" applyFill="1" applyBorder="1" applyAlignment="1">
      <alignment horizontal="right" wrapText="1"/>
    </xf>
    <xf numFmtId="0" fontId="1" fillId="2" borderId="45" xfId="0" applyFont="1" applyFill="1" applyBorder="1" applyAlignment="1">
      <alignment horizontal="center" wrapText="1"/>
    </xf>
    <xf numFmtId="0" fontId="0" fillId="2" borderId="33" xfId="0" applyFill="1" applyBorder="1" applyAlignment="1">
      <alignment horizontal="center" wrapText="1"/>
    </xf>
    <xf numFmtId="0" fontId="1" fillId="2" borderId="0" xfId="0" applyFont="1" applyFill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b="1"/>
              <a:t>Visitas al Museo Juan Pablo Duarte</a:t>
            </a:r>
          </a:p>
          <a:p>
            <a:pPr>
              <a:defRPr/>
            </a:pPr>
            <a:r>
              <a:rPr lang="es-DO"/>
              <a:t>Fuente: Dirección del Museo Juan Pablo Duarte,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'[1]Datos de gráfica'!$A$4</c:f>
              <c:strCache>
                <c:ptCount val="1"/>
                <c:pt idx="0">
                  <c:v>NACIONALES 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gráfica'!$B$4:$D$4</c:f>
              <c:numCache>
                <c:formatCode>General</c:formatCode>
                <c:ptCount val="3"/>
                <c:pt idx="0">
                  <c:v>417</c:v>
                </c:pt>
                <c:pt idx="1">
                  <c:v>173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7-4D6C-BE23-EBC08BE370E0}"/>
            </c:ext>
          </c:extLst>
        </c:ser>
        <c:ser>
          <c:idx val="1"/>
          <c:order val="1"/>
          <c:tx>
            <c:strRef>
              <c:f>'[1]Datos de gráfica'!$A$5</c:f>
              <c:strCache>
                <c:ptCount val="1"/>
                <c:pt idx="0">
                  <c:v>NACIONALES 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gráfica'!$B$5:$D$5</c:f>
              <c:numCache>
                <c:formatCode>General</c:formatCode>
                <c:ptCount val="3"/>
                <c:pt idx="0">
                  <c:v>640</c:v>
                </c:pt>
                <c:pt idx="1">
                  <c:v>221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7-4D6C-BE23-EBC08BE370E0}"/>
            </c:ext>
          </c:extLst>
        </c:ser>
        <c:ser>
          <c:idx val="2"/>
          <c:order val="2"/>
          <c:tx>
            <c:strRef>
              <c:f>'[1]Datos de gráfica'!$A$6</c:f>
              <c:strCache>
                <c:ptCount val="1"/>
                <c:pt idx="0">
                  <c:v>NACIONALES NIÑOS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gráfica'!$B$6:$D$6</c:f>
              <c:numCache>
                <c:formatCode>General</c:formatCode>
                <c:ptCount val="3"/>
                <c:pt idx="0">
                  <c:v>215</c:v>
                </c:pt>
                <c:pt idx="1">
                  <c:v>31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7-4D6C-BE23-EBC08BE370E0}"/>
            </c:ext>
          </c:extLst>
        </c:ser>
        <c:ser>
          <c:idx val="3"/>
          <c:order val="3"/>
          <c:tx>
            <c:strRef>
              <c:f>'[1]Datos de gráfica'!$A$7</c:f>
              <c:strCache>
                <c:ptCount val="1"/>
                <c:pt idx="0">
                  <c:v>NACIONALES NIÑAS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gráfica'!$B$7:$D$7</c:f>
              <c:numCache>
                <c:formatCode>General</c:formatCode>
                <c:ptCount val="3"/>
                <c:pt idx="0">
                  <c:v>209</c:v>
                </c:pt>
                <c:pt idx="1">
                  <c:v>41</c:v>
                </c:pt>
                <c:pt idx="2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E7-4D6C-BE23-EBC08BE370E0}"/>
            </c:ext>
          </c:extLst>
        </c:ser>
        <c:ser>
          <c:idx val="4"/>
          <c:order val="4"/>
          <c:tx>
            <c:strRef>
              <c:f>'[1]Datos de gráfica'!$A$8</c:f>
              <c:strCache>
                <c:ptCount val="1"/>
                <c:pt idx="0">
                  <c:v>EXTRANJEROS HOMBRES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gráfica'!$B$8:$D$8</c:f>
              <c:numCache>
                <c:formatCode>General</c:formatCode>
                <c:ptCount val="3"/>
                <c:pt idx="0">
                  <c:v>298</c:v>
                </c:pt>
                <c:pt idx="1">
                  <c:v>299</c:v>
                </c:pt>
                <c:pt idx="2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E7-4D6C-BE23-EBC08BE370E0}"/>
            </c:ext>
          </c:extLst>
        </c:ser>
        <c:ser>
          <c:idx val="5"/>
          <c:order val="5"/>
          <c:tx>
            <c:strRef>
              <c:f>'[1]Datos de gráfica'!$A$9</c:f>
              <c:strCache>
                <c:ptCount val="1"/>
                <c:pt idx="0">
                  <c:v>EXTRANJEROS MUJERES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gráfica'!$B$9:$D$9</c:f>
              <c:numCache>
                <c:formatCode>General</c:formatCode>
                <c:ptCount val="3"/>
                <c:pt idx="0">
                  <c:v>370</c:v>
                </c:pt>
                <c:pt idx="1">
                  <c:v>316</c:v>
                </c:pt>
                <c:pt idx="2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E7-4D6C-BE23-EBC08BE370E0}"/>
            </c:ext>
          </c:extLst>
        </c:ser>
        <c:ser>
          <c:idx val="6"/>
          <c:order val="6"/>
          <c:tx>
            <c:strRef>
              <c:f>'[1]Datos de gráfica'!$A$10</c:f>
              <c:strCache>
                <c:ptCount val="1"/>
                <c:pt idx="0">
                  <c:v>EXTRANJEROS NIÑOS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gráfica'!$B$10:$D$10</c:f>
              <c:numCache>
                <c:formatCode>General</c:formatCode>
                <c:ptCount val="3"/>
                <c:pt idx="0">
                  <c:v>55</c:v>
                </c:pt>
                <c:pt idx="1">
                  <c:v>30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E7-4D6C-BE23-EBC08BE370E0}"/>
            </c:ext>
          </c:extLst>
        </c:ser>
        <c:ser>
          <c:idx val="7"/>
          <c:order val="7"/>
          <c:tx>
            <c:strRef>
              <c:f>'[1]Datos de gráfica'!$A$11</c:f>
              <c:strCache>
                <c:ptCount val="1"/>
                <c:pt idx="0">
                  <c:v>EXTRANJEROS NIÑAS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gráfica'!$B$11:$D$11</c:f>
              <c:numCache>
                <c:formatCode>General</c:formatCode>
                <c:ptCount val="3"/>
                <c:pt idx="0">
                  <c:v>40</c:v>
                </c:pt>
                <c:pt idx="1">
                  <c:v>28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E7-4D6C-BE23-EBC08BE370E0}"/>
            </c:ext>
          </c:extLst>
        </c:ser>
        <c:ser>
          <c:idx val="8"/>
          <c:order val="8"/>
          <c:tx>
            <c:strRef>
              <c:f>'[1]Datos de gráfica'!$A$12</c:f>
              <c:strCache>
                <c:ptCount val="1"/>
                <c:pt idx="0">
                  <c:v>ESCOLARES NIÑOS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gráfica'!$B$12:$D$12</c:f>
              <c:numCache>
                <c:formatCode>General</c:formatCode>
                <c:ptCount val="3"/>
                <c:pt idx="0">
                  <c:v>77</c:v>
                </c:pt>
                <c:pt idx="1">
                  <c:v>90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E7-4D6C-BE23-EBC08BE370E0}"/>
            </c:ext>
          </c:extLst>
        </c:ser>
        <c:ser>
          <c:idx val="9"/>
          <c:order val="9"/>
          <c:tx>
            <c:strRef>
              <c:f>'[1]Datos de gráfica'!$A$13</c:f>
              <c:strCache>
                <c:ptCount val="1"/>
                <c:pt idx="0">
                  <c:v>ESCOLARES NIÑAS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gráfica'!$B$13:$D$13</c:f>
              <c:numCache>
                <c:formatCode>General</c:formatCode>
                <c:ptCount val="3"/>
                <c:pt idx="0">
                  <c:v>152</c:v>
                </c:pt>
                <c:pt idx="1">
                  <c:v>134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E7-4D6C-BE23-EBC08BE370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1146896"/>
        <c:axId val="428282944"/>
      </c:barChart>
      <c:catAx>
        <c:axId val="34114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428282944"/>
        <c:crosses val="autoZero"/>
        <c:auto val="1"/>
        <c:lblAlgn val="ctr"/>
        <c:lblOffset val="100"/>
        <c:noMultiLvlLbl val="0"/>
      </c:catAx>
      <c:valAx>
        <c:axId val="4282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3411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266703</xdr:colOff>
      <xdr:row>0</xdr:row>
      <xdr:rowOff>35717</xdr:rowOff>
    </xdr:from>
    <xdr:to>
      <xdr:col>3</xdr:col>
      <xdr:colOff>428625</xdr:colOff>
      <xdr:row>5</xdr:row>
      <xdr:rowOff>254000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DA6B2181-3A12-436D-9362-3ADEAC78FAE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62028" y="35717"/>
          <a:ext cx="1666872" cy="1570833"/>
        </a:xfrm>
        <a:prstGeom prst="rect">
          <a:avLst/>
        </a:prstGeom>
        <a:ln/>
      </xdr:spPr>
    </xdr:pic>
    <xdr:clientData/>
  </xdr:twoCellAnchor>
  <xdr:twoCellAnchor>
    <xdr:from>
      <xdr:col>0</xdr:col>
      <xdr:colOff>142875</xdr:colOff>
      <xdr:row>5</xdr:row>
      <xdr:rowOff>365125</xdr:rowOff>
    </xdr:from>
    <xdr:to>
      <xdr:col>17</xdr:col>
      <xdr:colOff>714375</xdr:colOff>
      <xdr:row>29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919932E-AFDB-42D8-A77D-2191845B9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346078</xdr:colOff>
      <xdr:row>34</xdr:row>
      <xdr:rowOff>146842</xdr:rowOff>
    </xdr:from>
    <xdr:ext cx="1312859" cy="1273971"/>
    <xdr:pic>
      <xdr:nvPicPr>
        <xdr:cNvPr id="4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E70583A8-7EDF-4728-8038-5D7851C4CB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1403" y="12710317"/>
          <a:ext cx="1312859" cy="1273971"/>
        </a:xfrm>
        <a:prstGeom prst="rect">
          <a:avLst/>
        </a:prstGeom>
        <a:ln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\Desktop\Estad&#237;sticas%20visitas%20el%20Museo.xlsx" TargetMode="External"/><Relationship Id="rId1" Type="http://schemas.openxmlformats.org/officeDocument/2006/relationships/externalLinkPath" Target="/Users/maria/Desktop/Estad&#237;sticas%20visitas%20el%20Mus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- MARZO 2024"/>
      <sheetName val="ABRIL - JUNIO 2024"/>
      <sheetName val="JULIO-SEPT"/>
      <sheetName val="OCT-DIC"/>
      <sheetName val="Hoja1"/>
      <sheetName val="Datos de gráfica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OCTUBRE</v>
          </cell>
          <cell r="C3" t="str">
            <v xml:space="preserve">NOVIEMBRE       </v>
          </cell>
          <cell r="D3" t="str">
            <v>DICIEMBRE</v>
          </cell>
        </row>
        <row r="4">
          <cell r="A4" t="str">
            <v>NACIONALES HOMBRES</v>
          </cell>
          <cell r="B4">
            <v>417</v>
          </cell>
          <cell r="C4">
            <v>173</v>
          </cell>
          <cell r="D4">
            <v>92</v>
          </cell>
        </row>
        <row r="5">
          <cell r="A5" t="str">
            <v>NACIONALES MUJERES</v>
          </cell>
          <cell r="B5">
            <v>640</v>
          </cell>
          <cell r="C5">
            <v>221</v>
          </cell>
          <cell r="D5">
            <v>96</v>
          </cell>
        </row>
        <row r="6">
          <cell r="A6" t="str">
            <v>NACIONALES NIÑOS</v>
          </cell>
          <cell r="B6">
            <v>215</v>
          </cell>
          <cell r="C6">
            <v>31</v>
          </cell>
          <cell r="D6">
            <v>24</v>
          </cell>
        </row>
        <row r="7">
          <cell r="A7" t="str">
            <v xml:space="preserve">NACIONALES NIÑAS </v>
          </cell>
          <cell r="B7">
            <v>209</v>
          </cell>
          <cell r="C7">
            <v>41</v>
          </cell>
          <cell r="D7">
            <v>298</v>
          </cell>
        </row>
        <row r="8">
          <cell r="A8" t="str">
            <v>EXTRANJEROS HOMBRES</v>
          </cell>
          <cell r="B8">
            <v>298</v>
          </cell>
          <cell r="C8">
            <v>299</v>
          </cell>
          <cell r="D8">
            <v>201</v>
          </cell>
        </row>
        <row r="9">
          <cell r="A9" t="str">
            <v>EXTRANJEROS MUJERES</v>
          </cell>
          <cell r="B9">
            <v>370</v>
          </cell>
          <cell r="C9">
            <v>316</v>
          </cell>
          <cell r="D9">
            <v>242</v>
          </cell>
        </row>
        <row r="10">
          <cell r="A10" t="str">
            <v>EXTRANJEROS NIÑOS</v>
          </cell>
          <cell r="B10">
            <v>55</v>
          </cell>
          <cell r="C10">
            <v>30</v>
          </cell>
          <cell r="D10">
            <v>17</v>
          </cell>
        </row>
        <row r="11">
          <cell r="A11" t="str">
            <v>EXTRANJEROS NIÑAS</v>
          </cell>
          <cell r="B11">
            <v>40</v>
          </cell>
          <cell r="C11">
            <v>28</v>
          </cell>
          <cell r="D11">
            <v>31</v>
          </cell>
        </row>
        <row r="12">
          <cell r="A12" t="str">
            <v>ESCOLARES NIÑOS</v>
          </cell>
          <cell r="B12">
            <v>77</v>
          </cell>
          <cell r="C12">
            <v>90</v>
          </cell>
          <cell r="D12">
            <v>75</v>
          </cell>
        </row>
        <row r="13">
          <cell r="A13" t="str">
            <v xml:space="preserve">ESCOLARES NIÑAS </v>
          </cell>
          <cell r="B13">
            <v>152</v>
          </cell>
          <cell r="C13">
            <v>134</v>
          </cell>
          <cell r="D13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106E-34A9-4591-BA3C-E867BB6CDB00}">
  <dimension ref="A1:S60"/>
  <sheetViews>
    <sheetView tabSelected="1" view="pageBreakPreview" topLeftCell="A29" zoomScale="80" zoomScaleNormal="60" zoomScaleSheetLayoutView="80" workbookViewId="0">
      <selection activeCell="N55" sqref="N55:R55"/>
    </sheetView>
  </sheetViews>
  <sheetFormatPr baseColWidth="10" defaultRowHeight="15" x14ac:dyDescent="0.25"/>
  <cols>
    <col min="1" max="1" width="10.42578125" customWidth="1"/>
    <col min="2" max="2" width="10.85546875" customWidth="1"/>
    <col min="3" max="3" width="11.7109375" customWidth="1"/>
    <col min="4" max="4" width="11.85546875" customWidth="1"/>
    <col min="5" max="5" width="12" customWidth="1"/>
    <col min="6" max="6" width="9.42578125" bestFit="1" customWidth="1"/>
    <col min="7" max="7" width="12.28515625" customWidth="1"/>
    <col min="8" max="9" width="11.85546875" customWidth="1"/>
    <col min="10" max="10" width="11.28515625" customWidth="1"/>
    <col min="11" max="11" width="9.42578125" bestFit="1" customWidth="1"/>
    <col min="12" max="12" width="7.28515625" customWidth="1"/>
    <col min="13" max="13" width="8.140625" customWidth="1"/>
    <col min="14" max="14" width="11.140625" customWidth="1"/>
    <col min="15" max="15" width="12.140625" customWidth="1"/>
    <col min="16" max="16" width="11.7109375" customWidth="1"/>
    <col min="17" max="17" width="10.85546875" bestFit="1" customWidth="1"/>
    <col min="18" max="18" width="14.140625" bestFit="1" customWidth="1"/>
  </cols>
  <sheetData>
    <row r="1" spans="1:18" ht="21.75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18.75" customHeight="1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18.75" customHeight="1" x14ac:dyDescent="0.4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16.5" customHeigh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1"/>
    </row>
    <row r="5" spans="1:18" ht="30.75" customHeight="1" x14ac:dyDescent="0.3">
      <c r="A5" s="73" t="s">
        <v>31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30.7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</row>
    <row r="7" spans="1:18" ht="30.7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8" ht="30.7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8" ht="30.7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8" ht="30.7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8" ht="30.7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8" ht="30.7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8" ht="30.75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8" ht="30.7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8" ht="30.75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8" ht="30.75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30.7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30.7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30.7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30.75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30.7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30.75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30.75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30.75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30.7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30.7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30.7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30.7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30.7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30.7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30.75" customHeight="1" x14ac:dyDescent="0.3">
      <c r="A31" s="4" t="s">
        <v>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30.75" customHeight="1" x14ac:dyDescent="0.3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9" ht="30.75" customHeight="1" x14ac:dyDescent="0.3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9" ht="21.75" customHeight="1" x14ac:dyDescent="0.25">
      <c r="A34" s="69" t="s">
        <v>0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</row>
    <row r="35" spans="1:19" ht="18.75" customHeight="1" x14ac:dyDescent="0.25">
      <c r="A35" s="70" t="s">
        <v>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</row>
    <row r="36" spans="1:19" ht="18.75" customHeight="1" x14ac:dyDescent="0.4">
      <c r="A36" s="71" t="s">
        <v>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</row>
    <row r="37" spans="1:19" ht="16.5" customHeight="1" x14ac:dyDescent="0.3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1"/>
    </row>
    <row r="38" spans="1:19" ht="30.75" customHeight="1" x14ac:dyDescent="0.4">
      <c r="A38" s="74" t="s">
        <v>4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</row>
    <row r="39" spans="1:19" ht="30.75" customHeight="1" x14ac:dyDescent="0.3">
      <c r="A39" s="75" t="s">
        <v>35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</row>
    <row r="40" spans="1:19" ht="30.75" customHeight="1" thickBo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9" ht="29.25" customHeight="1" thickBot="1" x14ac:dyDescent="0.3">
      <c r="A41" s="6"/>
      <c r="B41" s="60" t="s">
        <v>5</v>
      </c>
      <c r="C41" s="61"/>
      <c r="D41" s="61"/>
      <c r="E41" s="61"/>
      <c r="F41" s="62"/>
      <c r="G41" s="63" t="s">
        <v>6</v>
      </c>
      <c r="H41" s="64"/>
      <c r="I41" s="64"/>
      <c r="J41" s="64"/>
      <c r="K41" s="65"/>
      <c r="L41" s="66" t="s">
        <v>7</v>
      </c>
      <c r="M41" s="67"/>
      <c r="N41" s="67"/>
      <c r="O41" s="67"/>
      <c r="P41" s="68"/>
    </row>
    <row r="42" spans="1:19" ht="42" customHeight="1" thickBot="1" x14ac:dyDescent="0.3">
      <c r="A42" s="78" t="s">
        <v>8</v>
      </c>
      <c r="B42" s="80" t="s">
        <v>9</v>
      </c>
      <c r="C42" s="81"/>
      <c r="D42" s="80" t="s">
        <v>10</v>
      </c>
      <c r="E42" s="81"/>
      <c r="F42" s="82" t="s">
        <v>11</v>
      </c>
      <c r="G42" s="84" t="s">
        <v>9</v>
      </c>
      <c r="H42" s="85"/>
      <c r="I42" s="80" t="s">
        <v>10</v>
      </c>
      <c r="J42" s="86"/>
      <c r="K42" s="87" t="s">
        <v>11</v>
      </c>
      <c r="L42" s="89" t="s">
        <v>12</v>
      </c>
      <c r="M42" s="90"/>
      <c r="N42" s="91" t="s">
        <v>13</v>
      </c>
      <c r="O42" s="91"/>
      <c r="P42" s="76" t="s">
        <v>14</v>
      </c>
      <c r="Q42" s="82" t="s">
        <v>11</v>
      </c>
      <c r="R42" s="76" t="s">
        <v>15</v>
      </c>
    </row>
    <row r="43" spans="1:19" ht="72.75" customHeight="1" thickBot="1" x14ac:dyDescent="0.3">
      <c r="A43" s="79"/>
      <c r="B43" s="9" t="s">
        <v>16</v>
      </c>
      <c r="C43" s="10" t="s">
        <v>17</v>
      </c>
      <c r="D43" s="11" t="s">
        <v>18</v>
      </c>
      <c r="E43" s="9" t="s">
        <v>19</v>
      </c>
      <c r="F43" s="83"/>
      <c r="G43" s="10" t="s">
        <v>16</v>
      </c>
      <c r="H43" s="11" t="s">
        <v>17</v>
      </c>
      <c r="I43" s="11" t="s">
        <v>18</v>
      </c>
      <c r="J43" s="11" t="s">
        <v>19</v>
      </c>
      <c r="K43" s="88"/>
      <c r="L43" s="11" t="s">
        <v>16</v>
      </c>
      <c r="M43" s="11" t="s">
        <v>17</v>
      </c>
      <c r="N43" s="9" t="s">
        <v>18</v>
      </c>
      <c r="O43" s="12" t="s">
        <v>19</v>
      </c>
      <c r="P43" s="77"/>
      <c r="Q43" s="92"/>
      <c r="R43" s="77"/>
    </row>
    <row r="44" spans="1:19" ht="9.75" customHeight="1" thickBot="1" x14ac:dyDescent="0.3">
      <c r="A44" s="7"/>
      <c r="B44" s="13"/>
      <c r="C44" s="14"/>
      <c r="D44" s="14"/>
      <c r="E44" s="14"/>
      <c r="F44" s="8"/>
      <c r="G44" s="13"/>
      <c r="H44" s="15"/>
      <c r="I44" s="15"/>
      <c r="J44" s="15"/>
      <c r="K44" s="13"/>
      <c r="L44" s="15"/>
      <c r="M44" s="15"/>
      <c r="N44" s="15"/>
      <c r="O44" s="15"/>
      <c r="P44" s="15"/>
      <c r="Q44" s="16"/>
      <c r="R44" s="17"/>
    </row>
    <row r="45" spans="1:19" ht="84.75" customHeight="1" thickTop="1" x14ac:dyDescent="0.25">
      <c r="A45" s="58" t="s">
        <v>32</v>
      </c>
      <c r="B45" s="18">
        <v>50</v>
      </c>
      <c r="C45" s="18">
        <v>58</v>
      </c>
      <c r="D45" s="18">
        <v>7</v>
      </c>
      <c r="E45" s="19">
        <v>19</v>
      </c>
      <c r="F45" s="20">
        <v>134</v>
      </c>
      <c r="G45" s="21">
        <v>174</v>
      </c>
      <c r="H45" s="18">
        <v>192</v>
      </c>
      <c r="I45" s="18">
        <v>17</v>
      </c>
      <c r="J45" s="22">
        <v>12</v>
      </c>
      <c r="K45" s="23">
        <v>395</v>
      </c>
      <c r="L45" s="93">
        <v>21</v>
      </c>
      <c r="M45" s="94"/>
      <c r="N45" s="18">
        <v>87</v>
      </c>
      <c r="O45" s="18">
        <v>70</v>
      </c>
      <c r="P45" s="24">
        <v>2</v>
      </c>
      <c r="Q45" s="25">
        <v>180</v>
      </c>
      <c r="R45" s="26">
        <v>709</v>
      </c>
      <c r="S45" s="27"/>
    </row>
    <row r="46" spans="1:19" ht="115.5" customHeight="1" x14ac:dyDescent="0.25">
      <c r="A46" s="59" t="s">
        <v>33</v>
      </c>
      <c r="B46" s="18">
        <v>137</v>
      </c>
      <c r="C46" s="18">
        <v>328</v>
      </c>
      <c r="D46" s="18">
        <v>41</v>
      </c>
      <c r="E46" s="22">
        <v>37</v>
      </c>
      <c r="F46" s="28">
        <v>543</v>
      </c>
      <c r="G46" s="21">
        <v>249</v>
      </c>
      <c r="H46" s="18">
        <v>335</v>
      </c>
      <c r="I46" s="18">
        <v>15</v>
      </c>
      <c r="J46" s="22">
        <v>13</v>
      </c>
      <c r="K46" s="29">
        <v>612</v>
      </c>
      <c r="L46" s="95">
        <v>170</v>
      </c>
      <c r="M46" s="94"/>
      <c r="N46" s="18">
        <v>671</v>
      </c>
      <c r="O46" s="18">
        <v>743</v>
      </c>
      <c r="P46" s="30">
        <v>23</v>
      </c>
      <c r="Q46" s="31">
        <v>1607</v>
      </c>
      <c r="R46" s="32">
        <v>2762</v>
      </c>
    </row>
    <row r="47" spans="1:19" ht="144" thickBot="1" x14ac:dyDescent="0.3">
      <c r="A47" s="57" t="s">
        <v>34</v>
      </c>
      <c r="B47" s="18">
        <v>24</v>
      </c>
      <c r="C47" s="18">
        <v>50</v>
      </c>
      <c r="D47" s="18">
        <v>21</v>
      </c>
      <c r="E47" s="22">
        <v>17</v>
      </c>
      <c r="F47" s="28">
        <v>112</v>
      </c>
      <c r="G47" s="21">
        <v>114</v>
      </c>
      <c r="H47" s="18">
        <v>135</v>
      </c>
      <c r="I47" s="18">
        <v>4</v>
      </c>
      <c r="J47" s="22">
        <v>11</v>
      </c>
      <c r="K47" s="29">
        <v>264</v>
      </c>
      <c r="L47" s="95">
        <v>85</v>
      </c>
      <c r="M47" s="94"/>
      <c r="N47" s="18">
        <v>207</v>
      </c>
      <c r="O47" s="18">
        <v>225</v>
      </c>
      <c r="P47" s="30">
        <v>10</v>
      </c>
      <c r="Q47" s="31">
        <v>527</v>
      </c>
      <c r="R47" s="32">
        <v>903</v>
      </c>
    </row>
    <row r="48" spans="1:19" ht="25.5" customHeight="1" thickTop="1" thickBot="1" x14ac:dyDescent="0.35">
      <c r="A48" s="33" t="s">
        <v>20</v>
      </c>
      <c r="B48" s="34">
        <f>B45+B46+B47</f>
        <v>211</v>
      </c>
      <c r="C48" s="34">
        <f>SUM(C45:C47)</f>
        <v>436</v>
      </c>
      <c r="D48" s="34">
        <f>SUM(D45:D47)</f>
        <v>69</v>
      </c>
      <c r="E48" s="35">
        <f>SUM(E45:E47)</f>
        <v>73</v>
      </c>
      <c r="F48" s="36">
        <f>F45+F46+F47</f>
        <v>789</v>
      </c>
      <c r="G48" s="37">
        <f>SUM(G45:G47)</f>
        <v>537</v>
      </c>
      <c r="H48" s="34">
        <f>SUM(H45:H47)</f>
        <v>662</v>
      </c>
      <c r="I48" s="34">
        <f>SUM(I45:I47)</f>
        <v>36</v>
      </c>
      <c r="J48" s="38">
        <f>SUM(J45:J47)</f>
        <v>36</v>
      </c>
      <c r="K48" s="39">
        <v>1271</v>
      </c>
      <c r="L48" s="96">
        <f>L45+L46+L47</f>
        <v>276</v>
      </c>
      <c r="M48" s="97"/>
      <c r="N48" s="40">
        <v>758</v>
      </c>
      <c r="O48" s="40">
        <v>813</v>
      </c>
      <c r="P48" s="41">
        <v>25</v>
      </c>
      <c r="Q48" s="36">
        <v>2314</v>
      </c>
      <c r="R48" s="42"/>
      <c r="S48" s="1"/>
    </row>
    <row r="49" spans="1:19" ht="15" customHeight="1" thickTop="1" x14ac:dyDescent="0.25">
      <c r="A49" s="43"/>
      <c r="B49" s="44"/>
      <c r="C49" s="44"/>
      <c r="D49" s="44"/>
      <c r="E49" s="44"/>
      <c r="G49" s="44"/>
      <c r="H49" s="44"/>
      <c r="I49" s="44"/>
      <c r="L49" s="45"/>
      <c r="M49" s="45"/>
      <c r="N49" s="45"/>
      <c r="O49" s="45"/>
      <c r="P49" s="46"/>
      <c r="Q49" s="47"/>
      <c r="R49" s="1"/>
      <c r="S49" s="1"/>
    </row>
    <row r="50" spans="1:19" ht="18" customHeight="1" x14ac:dyDescent="0.25">
      <c r="A50" s="48" t="s">
        <v>21</v>
      </c>
      <c r="B50" s="49"/>
      <c r="C50" s="44"/>
      <c r="D50" s="44"/>
      <c r="E50" s="44"/>
      <c r="F50" s="49"/>
      <c r="G50" s="44"/>
      <c r="H50" s="44"/>
      <c r="I50" s="44"/>
      <c r="J50" s="44"/>
      <c r="K50" s="44"/>
      <c r="L50" s="50"/>
      <c r="M50" s="50"/>
      <c r="N50" s="50"/>
      <c r="O50" s="50"/>
      <c r="P50" s="50"/>
      <c r="Q50" s="1"/>
      <c r="R50" s="1"/>
      <c r="S50" s="1"/>
    </row>
    <row r="51" spans="1:19" ht="18" customHeight="1" x14ac:dyDescent="0.3">
      <c r="A51" s="51" t="s">
        <v>22</v>
      </c>
      <c r="B51" s="52"/>
      <c r="C51" s="52"/>
      <c r="D51" s="98">
        <f>F48</f>
        <v>789</v>
      </c>
      <c r="E51" s="99"/>
      <c r="F51" s="99"/>
      <c r="G51" s="99"/>
      <c r="H51" s="99"/>
      <c r="I51" s="99"/>
      <c r="J51" s="99"/>
      <c r="K51" s="99"/>
      <c r="L51" s="50"/>
      <c r="M51" s="50"/>
      <c r="N51" s="50"/>
      <c r="O51" s="50"/>
      <c r="P51" s="50"/>
      <c r="Q51" s="1"/>
      <c r="R51" s="1"/>
      <c r="S51" s="1"/>
    </row>
    <row r="52" spans="1:19" ht="18" customHeight="1" x14ac:dyDescent="0.3">
      <c r="A52" s="51" t="s">
        <v>23</v>
      </c>
      <c r="B52" s="53"/>
      <c r="D52" s="100">
        <f>K48</f>
        <v>1271</v>
      </c>
      <c r="E52" s="101"/>
      <c r="F52" s="101"/>
      <c r="G52" s="101"/>
      <c r="H52" s="101"/>
      <c r="I52" s="101"/>
      <c r="J52" s="101"/>
      <c r="K52" s="101"/>
      <c r="L52" s="50"/>
      <c r="M52" s="50"/>
      <c r="N52" s="50"/>
      <c r="O52" s="50"/>
      <c r="P52" s="50"/>
      <c r="Q52" s="1"/>
      <c r="R52" s="1"/>
      <c r="S52" s="1"/>
    </row>
    <row r="53" spans="1:19" ht="36.75" customHeight="1" thickBot="1" x14ac:dyDescent="0.35">
      <c r="A53" s="54" t="s">
        <v>24</v>
      </c>
      <c r="B53" s="53"/>
      <c r="C53" s="53"/>
      <c r="D53" s="102">
        <f>Q48</f>
        <v>2314</v>
      </c>
      <c r="E53" s="103"/>
      <c r="F53" s="103"/>
      <c r="G53" s="103"/>
      <c r="H53" s="103"/>
      <c r="I53" s="103"/>
      <c r="J53" s="103"/>
      <c r="K53" s="103"/>
      <c r="L53" s="50"/>
      <c r="M53" s="50"/>
      <c r="N53" s="50"/>
      <c r="O53" s="50"/>
      <c r="P53" s="50"/>
      <c r="Q53" s="1"/>
      <c r="R53" s="1"/>
      <c r="S53" s="1"/>
    </row>
    <row r="54" spans="1:19" ht="36.75" customHeight="1" thickTop="1" thickBot="1" x14ac:dyDescent="0.45">
      <c r="A54" s="104" t="s">
        <v>25</v>
      </c>
      <c r="B54" s="105"/>
      <c r="C54" s="105"/>
      <c r="D54" s="106">
        <v>4383</v>
      </c>
      <c r="E54" s="107"/>
      <c r="F54" s="107"/>
      <c r="G54" s="107"/>
      <c r="H54" s="107"/>
      <c r="I54" s="107"/>
      <c r="J54" s="107"/>
      <c r="K54" s="107"/>
      <c r="L54" s="108"/>
      <c r="M54" s="108"/>
      <c r="N54" s="108"/>
      <c r="O54" s="108"/>
      <c r="P54" s="108"/>
      <c r="Q54" s="108"/>
      <c r="R54" s="1"/>
      <c r="S54" s="1"/>
    </row>
    <row r="55" spans="1:19" ht="57" customHeight="1" x14ac:dyDescent="0.4">
      <c r="A55" s="1"/>
      <c r="B55" s="1"/>
      <c r="C55" s="1"/>
      <c r="D55" s="1"/>
      <c r="E55" s="1"/>
      <c r="F55" s="1"/>
      <c r="G55" s="1"/>
      <c r="H55" s="55"/>
      <c r="I55" s="55"/>
      <c r="J55" s="55"/>
      <c r="K55" s="55"/>
      <c r="L55" s="109" t="s">
        <v>26</v>
      </c>
      <c r="M55" s="109"/>
      <c r="N55" s="110" t="s">
        <v>36</v>
      </c>
      <c r="O55" s="110"/>
      <c r="P55" s="110"/>
      <c r="Q55" s="110"/>
      <c r="R55" s="110"/>
      <c r="S55" s="1"/>
    </row>
    <row r="56" spans="1:19" ht="15.75" customHeight="1" x14ac:dyDescent="0.4">
      <c r="A56" s="1"/>
      <c r="B56" s="1"/>
      <c r="C56" s="1"/>
      <c r="D56" s="1"/>
      <c r="E56" s="1"/>
      <c r="F56" s="1"/>
      <c r="G56" s="1"/>
      <c r="H56" s="55"/>
      <c r="I56" s="55"/>
      <c r="J56" s="55"/>
      <c r="K56" s="55"/>
      <c r="L56" s="109" t="s">
        <v>27</v>
      </c>
      <c r="M56" s="109"/>
      <c r="N56" s="114"/>
      <c r="O56" s="114"/>
      <c r="P56" s="114"/>
      <c r="Q56" s="114"/>
      <c r="R56" s="114"/>
      <c r="S56" s="1"/>
    </row>
    <row r="57" spans="1:19" ht="15" customHeight="1" x14ac:dyDescent="0.4">
      <c r="A57" s="1"/>
      <c r="B57" s="1"/>
      <c r="C57" s="1"/>
      <c r="D57" s="1"/>
      <c r="E57" s="1"/>
      <c r="F57" s="1"/>
      <c r="G57" s="1"/>
      <c r="H57" s="55"/>
      <c r="I57" s="55"/>
      <c r="J57" s="55"/>
      <c r="K57" s="55"/>
      <c r="L57" s="111"/>
      <c r="M57" s="111"/>
      <c r="N57" s="115" t="s">
        <v>28</v>
      </c>
      <c r="O57" s="115"/>
      <c r="P57" s="115"/>
      <c r="Q57" s="115"/>
      <c r="R57" s="115"/>
      <c r="S57" s="1"/>
    </row>
    <row r="58" spans="1:19" ht="35.25" customHeight="1" x14ac:dyDescent="0.4">
      <c r="A58" s="1"/>
      <c r="B58" s="1"/>
      <c r="C58" s="1"/>
      <c r="D58" s="1"/>
      <c r="E58" s="1"/>
      <c r="F58" s="1"/>
      <c r="G58" s="1"/>
      <c r="H58" s="55"/>
      <c r="I58" s="55"/>
      <c r="J58" s="55"/>
      <c r="K58" s="55"/>
      <c r="L58" s="111"/>
      <c r="M58" s="111"/>
      <c r="N58" s="115" t="s">
        <v>29</v>
      </c>
      <c r="O58" s="115"/>
      <c r="P58" s="115"/>
      <c r="Q58" s="115"/>
      <c r="R58" s="115"/>
      <c r="S58" s="1"/>
    </row>
    <row r="59" spans="1:19" ht="15" customHeight="1" x14ac:dyDescent="0.4">
      <c r="A59" s="1"/>
      <c r="B59" s="1"/>
      <c r="C59" s="1"/>
      <c r="D59" s="1"/>
      <c r="E59" s="1"/>
      <c r="F59" s="1"/>
      <c r="G59" s="1"/>
      <c r="H59" s="55"/>
      <c r="I59" s="55"/>
      <c r="J59" s="55"/>
      <c r="K59" s="55"/>
      <c r="L59" s="111" t="s">
        <v>30</v>
      </c>
      <c r="M59" s="111"/>
      <c r="N59" s="112">
        <v>45838</v>
      </c>
      <c r="O59" s="110"/>
      <c r="P59" s="110"/>
      <c r="Q59" s="110"/>
      <c r="R59" s="110"/>
      <c r="S59" s="56"/>
    </row>
    <row r="60" spans="1:19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113"/>
      <c r="M60" s="113"/>
      <c r="N60" s="113"/>
      <c r="O60" s="113"/>
      <c r="P60" s="113"/>
      <c r="Q60" s="113"/>
      <c r="R60" s="56"/>
    </row>
  </sheetData>
  <mergeCells count="47">
    <mergeCell ref="L59:M59"/>
    <mergeCell ref="N59:R59"/>
    <mergeCell ref="L60:Q60"/>
    <mergeCell ref="L46:M46"/>
    <mergeCell ref="L56:M56"/>
    <mergeCell ref="N56:R56"/>
    <mergeCell ref="L57:M57"/>
    <mergeCell ref="N57:R57"/>
    <mergeCell ref="L58:M58"/>
    <mergeCell ref="N58:R58"/>
    <mergeCell ref="D53:K53"/>
    <mergeCell ref="A54:C54"/>
    <mergeCell ref="D54:K54"/>
    <mergeCell ref="L54:Q54"/>
    <mergeCell ref="L55:M55"/>
    <mergeCell ref="N55:R55"/>
    <mergeCell ref="L45:M45"/>
    <mergeCell ref="L47:M47"/>
    <mergeCell ref="L48:M48"/>
    <mergeCell ref="D51:K51"/>
    <mergeCell ref="D52:K52"/>
    <mergeCell ref="R42:R43"/>
    <mergeCell ref="A42:A43"/>
    <mergeCell ref="B42:C42"/>
    <mergeCell ref="D42:E42"/>
    <mergeCell ref="F42:F43"/>
    <mergeCell ref="G42:H42"/>
    <mergeCell ref="I42:J42"/>
    <mergeCell ref="K42:K43"/>
    <mergeCell ref="L42:M42"/>
    <mergeCell ref="N42:O42"/>
    <mergeCell ref="P42:P43"/>
    <mergeCell ref="Q42:Q43"/>
    <mergeCell ref="B41:F41"/>
    <mergeCell ref="G41:K41"/>
    <mergeCell ref="L41:P41"/>
    <mergeCell ref="A1:R1"/>
    <mergeCell ref="A2:R2"/>
    <mergeCell ref="A3:R3"/>
    <mergeCell ref="A4:Q4"/>
    <mergeCell ref="A5:R5"/>
    <mergeCell ref="A34:R34"/>
    <mergeCell ref="A35:R35"/>
    <mergeCell ref="A36:R36"/>
    <mergeCell ref="A37:Q37"/>
    <mergeCell ref="A38:R38"/>
    <mergeCell ref="A39:R39"/>
  </mergeCells>
  <printOptions horizontalCentered="1" verticalCentered="1"/>
  <pageMargins left="0.59055118110236227" right="0" top="0.15748031496062992" bottom="0" header="0" footer="0"/>
  <pageSetup scale="60" orientation="landscape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- DICIEMBRE 2025</vt:lpstr>
      <vt:lpstr>'OCTUBRE - DICIEMBRE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Javier</dc:creator>
  <cp:lastModifiedBy>Rodrigo Soto Abreu</cp:lastModifiedBy>
  <cp:lastPrinted>2025-12-18T16:38:35Z</cp:lastPrinted>
  <dcterms:created xsi:type="dcterms:W3CDTF">2025-03-17T16:42:46Z</dcterms:created>
  <dcterms:modified xsi:type="dcterms:W3CDTF">2026-01-13T13:35:34Z</dcterms:modified>
</cp:coreProperties>
</file>