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CORTE-ULTIMO- JUNIO 2026\"/>
    </mc:Choice>
  </mc:AlternateContent>
  <xr:revisionPtr revIDLastSave="0" documentId="13_ncr:1_{FFDE8E15-660B-4955-AFDF-95411ADF5334}" xr6:coauthVersionLast="47" xr6:coauthVersionMax="47" xr10:uidLastSave="{00000000-0000-0000-0000-000000000000}"/>
  <bookViews>
    <workbookView xWindow="-120" yWindow="-120" windowWidth="29040" windowHeight="15720" xr2:uid="{A58DB7B7-48C9-40F6-B33B-FD2C8D396A1C}"/>
  </bookViews>
  <sheets>
    <sheet name="Cambio del Patrimonio+++" sheetId="1" r:id="rId1"/>
  </sheets>
  <externalReferences>
    <externalReference r:id="rId2"/>
  </externalReferences>
  <definedNames>
    <definedName name="_xlnm.Print_Area" localSheetId="0">'Cambio del Patrimonio+++'!$A$1:$G$33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H23" i="1"/>
  <c r="F21" i="1"/>
  <c r="E21" i="1"/>
  <c r="B21" i="1"/>
  <c r="B17" i="1"/>
  <c r="I13" i="1"/>
  <c r="G12" i="1"/>
</calcChain>
</file>

<file path=xl/sharedStrings.xml><?xml version="1.0" encoding="utf-8"?>
<sst xmlns="http://schemas.openxmlformats.org/spreadsheetml/2006/main" count="24" uniqueCount="22">
  <si>
    <t>INSTITUTO DUARTIANO</t>
  </si>
  <si>
    <t>Estado de Cambio de Activo Neto / Patrimonio</t>
  </si>
  <si>
    <t>Al 31 de Junio de 2026 y 2025</t>
  </si>
  <si>
    <t>(Valores en RD$)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</si>
  <si>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</si>
  <si>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</si>
  <si>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</si>
  <si>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</si>
  <si>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</si>
  <si>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2023</t>
  </si>
  <si>
    <t>Ajuste al patrimonio</t>
  </si>
  <si>
    <t>Resultado del período</t>
  </si>
  <si>
    <t>Saldo al 3o junio  de 2026</t>
  </si>
  <si>
    <t>Wilson Gomez Ramirez</t>
  </si>
  <si>
    <t>Jose Pilia Moreno Duarte</t>
  </si>
  <si>
    <t>Presidente</t>
  </si>
  <si>
    <t>Financiero</t>
  </si>
  <si>
    <t>Junior Stalin Torrez Morel</t>
  </si>
  <si>
    <t>Lic. Marisela Ventura Santana</t>
  </si>
  <si>
    <t xml:space="preserve">                        Enc. Administrativo</t>
  </si>
  <si>
    <t>Contador</t>
  </si>
  <si>
    <r>
      <t>Saldo al 31 de diciembre de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</si>
</sst>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</numFmts>
  <fonts count="22" x14ac:knownFonts="1">
    <font>
      <sz val="11"/>
      <color theme="1"/>
      <name val="Calibri"/>
      <family val="2"/>
    </font>
    <font>
      <sz val="11"/>
      <color rgb="FF006100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color rgb="FF231F2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</font>
    <font>
      <b/>
      <u/>
      <sz val="11"/>
      <color rgb="FF231F2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231F20"/>
      <name val="Times New Roman"/>
      <family val="1"/>
    </font>
    <font>
      <sz val="14"/>
      <color rgb="FF231F2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 tint="-0.14999847407452621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62">
    <xf numFmtId="0" fontId="0" fillId="0" borderId="0" xfId="0"/>
    <xf numFmtId="0" fontId="5" fillId="0" borderId="0" xfId="0" applyFont="1"/>
    <xf numFmtId="43" fontId="5" fillId="0" borderId="0" xfId="0" applyNumberFormat="1" applyFont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3" fontId="9" fillId="0" borderId="0" xfId="0" applyNumberFormat="1" applyFont="1" applyAlignment="1">
      <alignment horizontal="left" vertical="center" wrapText="1"/>
    </xf>
    <xf numFmtId="43" fontId="9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3" fontId="6" fillId="0" borderId="0" xfId="1" applyFont="1" applyBorder="1" applyAlignment="1">
      <alignment horizontal="right" vertical="center" wrapText="1"/>
    </xf>
    <xf numFmtId="0" fontId="9" fillId="0" borderId="0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3" fontId="13" fillId="0" borderId="0" xfId="0" applyNumberFormat="1" applyFont="1"/>
    <xf numFmtId="0" fontId="13" fillId="0" borderId="0" xfId="0" applyFont="1"/>
    <xf numFmtId="164" fontId="9" fillId="0" borderId="0" xfId="1" applyNumberFormat="1" applyFont="1" applyBorder="1" applyAlignment="1">
      <alignment horizontal="center" vertical="center" wrapText="1"/>
    </xf>
    <xf numFmtId="164" fontId="5" fillId="0" borderId="0" xfId="0" applyNumberFormat="1" applyFont="1"/>
    <xf numFmtId="43" fontId="10" fillId="0" borderId="0" xfId="0" applyNumberFormat="1" applyFont="1" applyAlignment="1">
      <alignment horizontal="center" vertical="center" wrapText="1"/>
    </xf>
    <xf numFmtId="43" fontId="12" fillId="0" borderId="0" xfId="0" applyNumberFormat="1" applyFont="1"/>
    <xf numFmtId="43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3" fontId="14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2" fontId="5" fillId="0" borderId="0" xfId="0" applyNumberFormat="1" applyFont="1"/>
    <xf numFmtId="0" fontId="12" fillId="0" borderId="0" xfId="0" applyFont="1" applyAlignment="1">
      <alignment horizontal="center"/>
    </xf>
    <xf numFmtId="2" fontId="5" fillId="0" borderId="0" xfId="1" applyNumberFormat="1" applyFont="1" applyFill="1" applyBorder="1"/>
    <xf numFmtId="43" fontId="12" fillId="0" borderId="0" xfId="0" applyNumberFormat="1" applyFont="1" applyAlignment="1">
      <alignment horizontal="center"/>
    </xf>
    <xf numFmtId="43" fontId="0" fillId="0" borderId="0" xfId="0" applyNumberFormat="1"/>
    <xf numFmtId="164" fontId="11" fillId="0" borderId="0" xfId="0" applyNumberFormat="1" applyFont="1" applyAlignment="1">
      <alignment horizontal="center" vertical="center"/>
    </xf>
    <xf numFmtId="164" fontId="10" fillId="0" borderId="4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16" fillId="0" borderId="0" xfId="1" applyNumberFormat="1" applyFont="1" applyBorder="1" applyAlignment="1">
      <alignment horizontal="center" vertical="center" wrapText="1"/>
    </xf>
    <xf numFmtId="4" fontId="15" fillId="0" borderId="0" xfId="0" applyNumberFormat="1" applyFont="1"/>
    <xf numFmtId="43" fontId="16" fillId="0" borderId="0" xfId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43" fontId="16" fillId="0" borderId="0" xfId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164" fontId="17" fillId="0" borderId="0" xfId="1" applyNumberFormat="1" applyFont="1" applyBorder="1" applyAlignment="1">
      <alignment horizontal="center" vertical="center" wrapText="1"/>
    </xf>
    <xf numFmtId="43" fontId="18" fillId="0" borderId="0" xfId="1" applyFont="1" applyFill="1"/>
    <xf numFmtId="43" fontId="17" fillId="0" borderId="1" xfId="1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164" fontId="16" fillId="3" borderId="2" xfId="1" applyNumberFormat="1" applyFont="1" applyFill="1" applyBorder="1" applyAlignment="1">
      <alignment horizontal="center" vertical="center" wrapText="1"/>
    </xf>
    <xf numFmtId="164" fontId="16" fillId="0" borderId="2" xfId="1" applyNumberFormat="1" applyFont="1" applyBorder="1" applyAlignment="1">
      <alignment horizontal="center" vertical="center" wrapText="1"/>
    </xf>
    <xf numFmtId="4" fontId="19" fillId="0" borderId="2" xfId="0" applyNumberFormat="1" applyFont="1" applyBorder="1"/>
    <xf numFmtId="43" fontId="15" fillId="0" borderId="2" xfId="0" applyNumberFormat="1" applyFont="1" applyBorder="1" applyAlignment="1">
      <alignment horizontal="center"/>
    </xf>
    <xf numFmtId="164" fontId="17" fillId="0" borderId="0" xfId="1" applyNumberFormat="1" applyFont="1" applyBorder="1" applyAlignment="1">
      <alignment horizontal="right" vertical="center" wrapText="1"/>
    </xf>
    <xf numFmtId="43" fontId="21" fillId="0" borderId="0" xfId="1" applyFont="1" applyFill="1"/>
    <xf numFmtId="43" fontId="21" fillId="0" borderId="1" xfId="1" applyFont="1" applyBorder="1"/>
    <xf numFmtId="43" fontId="16" fillId="0" borderId="3" xfId="0" applyNumberFormat="1" applyFont="1" applyBorder="1" applyAlignment="1">
      <alignment horizontal="center" vertical="center" wrapText="1"/>
    </xf>
    <xf numFmtId="43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43" fontId="18" fillId="0" borderId="0" xfId="0" applyNumberFormat="1" applyFont="1"/>
    <xf numFmtId="0" fontId="6" fillId="0" borderId="0" xfId="0" applyFont="1" applyAlignment="1">
      <alignment horizontal="center" vertical="center" wrapText="1"/>
    </xf>
  </cellXfs>
  <cellStyles count="3">
    <cellStyle name="Bueno" xfId="2" builtinId="2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25</xdr:row>
      <xdr:rowOff>190500</xdr:rowOff>
    </xdr:from>
    <xdr:to>
      <xdr:col>1</xdr:col>
      <xdr:colOff>10584</xdr:colOff>
      <xdr:row>25</xdr:row>
      <xdr:rowOff>190500</xdr:rowOff>
    </xdr:to>
    <xdr:cxnSp macro="">
      <xdr:nvCxnSpPr>
        <xdr:cNvPr id="2" name="5 Conector recto">
          <a:extLst>
            <a:ext uri="{FF2B5EF4-FFF2-40B4-BE49-F238E27FC236}">
              <a16:creationId xmlns:a16="http://schemas.microsoft.com/office/drawing/2014/main" id="{B037E26A-E505-40EA-ACA2-A2F7C55E21CF}"/>
            </a:ext>
          </a:extLst>
        </xdr:cNvPr>
        <xdr:cNvCxnSpPr/>
      </xdr:nvCxnSpPr>
      <xdr:spPr>
        <a:xfrm>
          <a:off x="381000" y="6486525"/>
          <a:ext cx="252518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30</xdr:row>
      <xdr:rowOff>9525</xdr:rowOff>
    </xdr:from>
    <xdr:to>
      <xdr:col>0</xdr:col>
      <xdr:colOff>2743200</xdr:colOff>
      <xdr:row>30</xdr:row>
      <xdr:rowOff>9525</xdr:rowOff>
    </xdr:to>
    <xdr:cxnSp macro="">
      <xdr:nvCxnSpPr>
        <xdr:cNvPr id="3" name="6 Conector recto">
          <a:extLst>
            <a:ext uri="{FF2B5EF4-FFF2-40B4-BE49-F238E27FC236}">
              <a16:creationId xmlns:a16="http://schemas.microsoft.com/office/drawing/2014/main" id="{76019071-30E0-4E8A-B76B-2B18E4B5B497}"/>
            </a:ext>
          </a:extLst>
        </xdr:cNvPr>
        <xdr:cNvCxnSpPr/>
      </xdr:nvCxnSpPr>
      <xdr:spPr>
        <a:xfrm>
          <a:off x="381000" y="74866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30</xdr:row>
      <xdr:rowOff>9525</xdr:rowOff>
    </xdr:from>
    <xdr:to>
      <xdr:col>5</xdr:col>
      <xdr:colOff>10583</xdr:colOff>
      <xdr:row>30</xdr:row>
      <xdr:rowOff>21167</xdr:rowOff>
    </xdr:to>
    <xdr:cxnSp macro="">
      <xdr:nvCxnSpPr>
        <xdr:cNvPr id="4" name="8 Conector recto">
          <a:extLst>
            <a:ext uri="{FF2B5EF4-FFF2-40B4-BE49-F238E27FC236}">
              <a16:creationId xmlns:a16="http://schemas.microsoft.com/office/drawing/2014/main" id="{F0D34406-483E-452F-B375-512834E1D446}"/>
            </a:ext>
          </a:extLst>
        </xdr:cNvPr>
        <xdr:cNvCxnSpPr/>
      </xdr:nvCxnSpPr>
      <xdr:spPr>
        <a:xfrm flipH="1" flipV="1">
          <a:off x="7620000" y="7486650"/>
          <a:ext cx="10583" cy="116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402167</xdr:colOff>
      <xdr:row>26</xdr:row>
      <xdr:rowOff>10583</xdr:rowOff>
    </xdr:from>
    <xdr:to>
      <xdr:col>5</xdr:col>
      <xdr:colOff>0</xdr:colOff>
      <xdr:row>26</xdr:row>
      <xdr:rowOff>10583</xdr:rowOff>
    </xdr:to>
    <xdr:cxnSp macro="">
      <xdr:nvCxnSpPr>
        <xdr:cNvPr id="5" name="11 Conector recto">
          <a:extLst>
            <a:ext uri="{FF2B5EF4-FFF2-40B4-BE49-F238E27FC236}">
              <a16:creationId xmlns:a16="http://schemas.microsoft.com/office/drawing/2014/main" id="{E2F717D9-CD3E-4E84-9BC2-D8B9B111C861}"/>
            </a:ext>
          </a:extLst>
        </xdr:cNvPr>
        <xdr:cNvCxnSpPr/>
      </xdr:nvCxnSpPr>
      <xdr:spPr>
        <a:xfrm>
          <a:off x="5393267" y="6506633"/>
          <a:ext cx="222673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889000</xdr:colOff>
      <xdr:row>25</xdr:row>
      <xdr:rowOff>127000</xdr:rowOff>
    </xdr:from>
    <xdr:to>
      <xdr:col>8</xdr:col>
      <xdr:colOff>349251</xdr:colOff>
      <xdr:row>26</xdr:row>
      <xdr:rowOff>10583</xdr:rowOff>
    </xdr:to>
    <xdr:cxnSp macro="">
      <xdr:nvCxnSpPr>
        <xdr:cNvPr id="6" name="12 Conector recto">
          <a:extLst>
            <a:ext uri="{FF2B5EF4-FFF2-40B4-BE49-F238E27FC236}">
              <a16:creationId xmlns:a16="http://schemas.microsoft.com/office/drawing/2014/main" id="{F4C49DDA-0F55-4EB5-B802-5DB33C9088F5}"/>
            </a:ext>
          </a:extLst>
        </xdr:cNvPr>
        <xdr:cNvCxnSpPr/>
      </xdr:nvCxnSpPr>
      <xdr:spPr>
        <a:xfrm flipH="1" flipV="1">
          <a:off x="10334625" y="6423025"/>
          <a:ext cx="0" cy="836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402167</xdr:colOff>
      <xdr:row>29</xdr:row>
      <xdr:rowOff>190500</xdr:rowOff>
    </xdr:from>
    <xdr:to>
      <xdr:col>2</xdr:col>
      <xdr:colOff>402167</xdr:colOff>
      <xdr:row>30</xdr:row>
      <xdr:rowOff>10583</xdr:rowOff>
    </xdr:to>
    <xdr:cxnSp macro="">
      <xdr:nvCxnSpPr>
        <xdr:cNvPr id="7" name="16 Conector recto">
          <a:extLst>
            <a:ext uri="{FF2B5EF4-FFF2-40B4-BE49-F238E27FC236}">
              <a16:creationId xmlns:a16="http://schemas.microsoft.com/office/drawing/2014/main" id="{B460B5C1-5D41-49A2-AB27-EDABAB139BCB}"/>
            </a:ext>
          </a:extLst>
        </xdr:cNvPr>
        <xdr:cNvCxnSpPr/>
      </xdr:nvCxnSpPr>
      <xdr:spPr>
        <a:xfrm flipV="1">
          <a:off x="4459817" y="7467600"/>
          <a:ext cx="0" cy="201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402167</xdr:colOff>
      <xdr:row>30</xdr:row>
      <xdr:rowOff>10583</xdr:rowOff>
    </xdr:from>
    <xdr:to>
      <xdr:col>5</xdr:col>
      <xdr:colOff>0</xdr:colOff>
      <xdr:row>30</xdr:row>
      <xdr:rowOff>10583</xdr:rowOff>
    </xdr:to>
    <xdr:cxnSp macro="">
      <xdr:nvCxnSpPr>
        <xdr:cNvPr id="8" name="17 Conector recto">
          <a:extLst>
            <a:ext uri="{FF2B5EF4-FFF2-40B4-BE49-F238E27FC236}">
              <a16:creationId xmlns:a16="http://schemas.microsoft.com/office/drawing/2014/main" id="{8E5BC6E5-F7AA-4BC0-8383-BED1CC38D00E}"/>
            </a:ext>
          </a:extLst>
        </xdr:cNvPr>
        <xdr:cNvCxnSpPr/>
      </xdr:nvCxnSpPr>
      <xdr:spPr>
        <a:xfrm>
          <a:off x="5393267" y="7487708"/>
          <a:ext cx="222673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corte%20junio%202025-2026\estados%20financeros%20corte%20junio%202026%20PRELIMINARES%20CON%20OBSERVACIONES.xlsx" TargetMode="External"/><Relationship Id="rId1" Type="http://schemas.openxmlformats.org/officeDocument/2006/relationships/externalLinkPath" Target="/2026/corte%20junio%202025-2026/estados%20financeros%20corte%20junio%202026%20PRELIMINARES%20CON%20OBSERV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on++++ "/>
      <sheetName val="RENDIMIENTO"/>
      <sheetName val="Cambio del Patrimonio+++"/>
      <sheetName val="FLUJOOO"/>
      <sheetName val="Estado Comparativo----"/>
      <sheetName val="NOTAS 7 AL 1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9110-F7C5-4C86-B170-C99537649BE7}">
  <sheetPr>
    <tabColor rgb="FF00B050"/>
  </sheetPr>
  <dimension ref="A5:Z1001"/>
  <sheetViews>
    <sheetView tabSelected="1" view="pageBreakPreview" topLeftCell="A5" zoomScale="110" zoomScaleNormal="100" zoomScaleSheetLayoutView="110" workbookViewId="0">
      <selection activeCell="A7" sqref="A7:F7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4" customWidth="1"/>
    <col min="4" max="4" width="14.42578125" customWidth="1"/>
    <col min="5" max="5" width="25" customWidth="1"/>
    <col min="6" max="6" width="36.42578125" customWidth="1"/>
    <col min="7" max="7" width="4.28515625" customWidth="1"/>
    <col min="8" max="8" width="47.85546875" hidden="1" customWidth="1"/>
    <col min="9" max="9" width="17.85546875" hidden="1" customWidth="1"/>
    <col min="10" max="26" width="11.42578125" customWidth="1"/>
  </cols>
  <sheetData>
    <row r="5" spans="1:26" ht="74.25" customHeight="1" x14ac:dyDescent="0.25"/>
    <row r="6" spans="1:26" ht="12" customHeight="1" x14ac:dyDescent="0.25"/>
    <row r="7" spans="1:26" ht="22.5" customHeight="1" x14ac:dyDescent="0.35">
      <c r="A7" s="32" t="s">
        <v>0</v>
      </c>
      <c r="B7" s="33"/>
      <c r="C7" s="33"/>
      <c r="D7" s="33"/>
      <c r="E7" s="33"/>
      <c r="F7" s="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4" t="s">
        <v>1</v>
      </c>
      <c r="B8" s="35"/>
      <c r="C8" s="35"/>
      <c r="D8" s="35"/>
      <c r="E8" s="35"/>
      <c r="F8" s="35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4" t="s">
        <v>2</v>
      </c>
      <c r="B9" s="35"/>
      <c r="C9" s="35"/>
      <c r="D9" s="35"/>
      <c r="E9" s="35"/>
      <c r="F9" s="3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6" t="s">
        <v>3</v>
      </c>
      <c r="B10" s="37"/>
      <c r="C10" s="37"/>
      <c r="D10" s="37"/>
      <c r="E10" s="37"/>
      <c r="F10" s="37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3"/>
      <c r="B11" s="3"/>
      <c r="C11" s="4"/>
      <c r="D11" s="3"/>
      <c r="E11" s="3"/>
      <c r="F11" s="5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4.5" customHeight="1" x14ac:dyDescent="0.25">
      <c r="A12" s="38"/>
      <c r="B12" s="61" t="s">
        <v>4</v>
      </c>
      <c r="C12" s="61" t="s">
        <v>5</v>
      </c>
      <c r="D12" s="61" t="s">
        <v>6</v>
      </c>
      <c r="E12" s="61" t="s">
        <v>7</v>
      </c>
      <c r="F12" s="61" t="s">
        <v>8</v>
      </c>
      <c r="G12" s="6">
        <f>B5+E8+E5+E9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9" t="s">
        <v>9</v>
      </c>
      <c r="B13" s="40">
        <v>5707203</v>
      </c>
      <c r="C13" s="40"/>
      <c r="D13" s="40"/>
      <c r="E13" s="41">
        <v>7426548.8799999999</v>
      </c>
      <c r="F13" s="42">
        <v>13133751.130000001</v>
      </c>
      <c r="G13" s="8"/>
      <c r="H13" s="1"/>
      <c r="I13" s="1">
        <f>+I23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3"/>
      <c r="B14" s="40"/>
      <c r="C14" s="40"/>
      <c r="D14" s="40"/>
      <c r="E14" s="44"/>
      <c r="F14" s="42"/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45" t="s">
        <v>10</v>
      </c>
      <c r="B15" s="46"/>
      <c r="C15" s="46"/>
      <c r="D15" s="46"/>
      <c r="E15" s="47">
        <v>-316685.17</v>
      </c>
      <c r="F15" s="47">
        <v>-316685.17</v>
      </c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45" t="s">
        <v>11</v>
      </c>
      <c r="B16" s="46"/>
      <c r="C16" s="46"/>
      <c r="D16" s="46"/>
      <c r="E16" s="48">
        <v>1831006.02</v>
      </c>
      <c r="F16" s="48">
        <v>1831006.02</v>
      </c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thickBot="1" x14ac:dyDescent="0.35">
      <c r="A17" s="49" t="s">
        <v>21</v>
      </c>
      <c r="B17" s="50">
        <f>SUM(B13:B16)</f>
        <v>5707203</v>
      </c>
      <c r="C17" s="51"/>
      <c r="D17" s="51"/>
      <c r="E17" s="52">
        <v>8940420.1600000001</v>
      </c>
      <c r="F17" s="53">
        <v>14647625.16</v>
      </c>
      <c r="G17" s="2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thickTop="1" x14ac:dyDescent="0.25">
      <c r="A18" s="39"/>
      <c r="B18" s="46"/>
      <c r="C18" s="46"/>
      <c r="D18" s="46"/>
      <c r="E18" s="46"/>
      <c r="F18" s="54"/>
      <c r="G18" s="1"/>
      <c r="H18" s="11"/>
      <c r="I18" s="1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3">
      <c r="A19" s="45" t="s">
        <v>10</v>
      </c>
      <c r="B19" s="46"/>
      <c r="C19" s="46"/>
      <c r="D19" s="46"/>
      <c r="E19" s="55">
        <v>-92041.93</v>
      </c>
      <c r="F19" s="55">
        <v>-92041.93</v>
      </c>
      <c r="G19" s="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45" t="s">
        <v>11</v>
      </c>
      <c r="B20" s="46"/>
      <c r="C20" s="46"/>
      <c r="D20" s="46"/>
      <c r="E20" s="56">
        <v>303903.42</v>
      </c>
      <c r="F20" s="56">
        <v>303903.42</v>
      </c>
      <c r="G20" s="13"/>
      <c r="H20" s="1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 x14ac:dyDescent="0.3">
      <c r="A21" s="49" t="s">
        <v>12</v>
      </c>
      <c r="B21" s="51">
        <f>B17</f>
        <v>5707203</v>
      </c>
      <c r="C21" s="51"/>
      <c r="D21" s="51"/>
      <c r="E21" s="57">
        <f>+E17+E20+E19</f>
        <v>9152281.6500000004</v>
      </c>
      <c r="F21" s="57">
        <f>+F17+F20+F19</f>
        <v>14859486.65</v>
      </c>
      <c r="G21" s="13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thickTop="1" x14ac:dyDescent="0.3">
      <c r="A22" s="39"/>
      <c r="B22" s="58"/>
      <c r="C22" s="58"/>
      <c r="D22" s="58"/>
      <c r="E22" s="59"/>
      <c r="F22" s="60"/>
      <c r="G22" s="17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18"/>
      <c r="C23" s="18"/>
      <c r="D23" s="19"/>
      <c r="E23" s="19"/>
      <c r="F23" s="20"/>
      <c r="G23" s="21"/>
      <c r="H23" s="1">
        <f>+'[1]NOTAS 7 AL 19'!O126</f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/>
      <c r="B24" s="23"/>
      <c r="C24" s="23"/>
      <c r="D24" s="23"/>
      <c r="E24" s="16"/>
      <c r="F24" s="15"/>
      <c r="G24" s="2"/>
      <c r="H24" s="1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23"/>
      <c r="B25" s="23"/>
      <c r="C25" s="16"/>
      <c r="D25" s="23"/>
      <c r="E25" s="23"/>
      <c r="F25" s="16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5"/>
      <c r="B26" s="23"/>
      <c r="C26" s="23"/>
      <c r="D26" s="23"/>
      <c r="E26" s="23"/>
      <c r="F26" s="16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5" t="s">
        <v>13</v>
      </c>
      <c r="B27" s="31"/>
      <c r="C27" s="31"/>
      <c r="D27" s="25"/>
      <c r="E27" s="25" t="s">
        <v>14</v>
      </c>
      <c r="F27" s="27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6" ht="15.75" customHeight="1" x14ac:dyDescent="0.25">
      <c r="A28" s="25" t="s">
        <v>15</v>
      </c>
      <c r="B28" s="23"/>
      <c r="C28" s="23"/>
      <c r="D28" s="25"/>
      <c r="E28" s="25" t="s">
        <v>16</v>
      </c>
      <c r="F28" s="27"/>
      <c r="G28" s="8">
        <f>SUM(C28:F28)</f>
        <v>0</v>
      </c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6" ht="30" customHeight="1" x14ac:dyDescent="0.25">
      <c r="A29" s="23"/>
      <c r="B29" s="23"/>
      <c r="C29" s="23"/>
      <c r="D29" s="23"/>
      <c r="E29" s="23"/>
      <c r="F29" s="29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6" ht="15.75" customHeight="1" x14ac:dyDescent="0.25">
      <c r="A30" s="25"/>
      <c r="B30" s="23"/>
      <c r="C30" s="23"/>
      <c r="D30" s="23"/>
      <c r="E30" s="23"/>
      <c r="F30" s="16"/>
      <c r="G30" s="1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6" ht="15.75" customHeight="1" x14ac:dyDescent="0.25">
      <c r="A31" s="25" t="s">
        <v>17</v>
      </c>
      <c r="B31" s="31"/>
      <c r="C31" s="31"/>
      <c r="D31" s="25"/>
      <c r="E31" s="25" t="s">
        <v>18</v>
      </c>
      <c r="F31" s="23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23" t="s">
        <v>19</v>
      </c>
      <c r="B32" s="16"/>
      <c r="C32" s="23"/>
      <c r="D32" s="25"/>
      <c r="E32" s="25" t="s">
        <v>20</v>
      </c>
      <c r="F32" s="30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23"/>
      <c r="B33" s="23"/>
      <c r="C33" s="23"/>
      <c r="D33" s="23"/>
      <c r="E33" s="23"/>
      <c r="F33" s="2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B31:C31"/>
    <mergeCell ref="A7:F7"/>
    <mergeCell ref="A8:F8"/>
    <mergeCell ref="A9:F9"/>
    <mergeCell ref="A10:F10"/>
    <mergeCell ref="B27:C27"/>
  </mergeCells>
  <pageMargins left="0.70866141732283472" right="0.70866141732283472" top="0.74803149606299213" bottom="0.74803149606299213" header="0" footer="0"/>
  <pageSetup scale="60" orientation="landscape" r:id="rId1"/>
  <colBreaks count="1" manualBreakCount="1">
    <brk id="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Cambio del Patrimonio+++</vt:lpstr>
      <vt:lpstr>'Cambio del Patrimonio+++'!Área_de_impresión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2026-07-17T19:20:26Z</dcterms:created>
  <dcterms:modified xsi:type="dcterms:W3CDTF">2026-07-22T19:27:52Z</dcterms:modified>
</cp:coreProperties>
</file>