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-120" windowWidth="28695" windowHeight="12510" tabRatio="1000"/>
  </bookViews>
  <sheets>
    <sheet name="FLUJOOO" sheetId="4" r:id="rId1"/>
  </sheets>
  <definedNames>
    <definedName name="A">FLUJOOO!$C$61</definedName>
    <definedName name="_xlnm.Print_Area" localSheetId="0">FLUJOOO!$A$1:$G$74</definedName>
  </definedNames>
  <calcPr calcId="144525"/>
</workbook>
</file>

<file path=xl/calcChain.xml><?xml version="1.0" encoding="utf-8"?>
<calcChain xmlns="http://schemas.openxmlformats.org/spreadsheetml/2006/main">
  <c r="E36" i="4" l="1"/>
  <c r="G27" i="4"/>
  <c r="G59" i="4" l="1"/>
  <c r="G61" i="4" s="1"/>
  <c r="F36" i="4" l="1"/>
  <c r="C27" i="4" l="1"/>
  <c r="C59" i="4" l="1"/>
</calcChain>
</file>

<file path=xl/sharedStrings.xml><?xml version="1.0" encoding="utf-8"?>
<sst xmlns="http://schemas.openxmlformats.org/spreadsheetml/2006/main" count="56" uniqueCount="55">
  <si>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</si>
  <si>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</si>
  <si>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</si>
  <si>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</si>
  <si>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</si>
  <si>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</si>
  <si>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</si>
  <si>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</si>
  <si>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</si>
  <si>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</si>
  <si>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</si>
  <si>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</si>
  <si>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</si>
  <si>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</si>
  <si>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</si>
  <si>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</si>
  <si>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</si>
  <si>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</si>
  <si>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</si>
  <si>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</si>
  <si>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</si>
  <si>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</si>
  <si>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</si>
  <si>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</si>
  <si>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</si>
  <si>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</si>
  <si>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</si>
  <si>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</si>
  <si>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</si>
  <si>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</si>
  <si>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</si>
  <si>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</si>
  <si>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</si>
  <si>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</si>
  <si>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</si>
  <si>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</si>
  <si>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</si>
  <si>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</si>
  <si>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</si>
  <si>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</si>
  <si>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</si>
  <si>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</si>
  <si>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</si>
  <si>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INSTITUTO DUARTIANO</t>
  </si>
  <si>
    <t>Firma del Contador</t>
  </si>
  <si>
    <t xml:space="preserve">Pagos por contribuciones  </t>
  </si>
  <si>
    <t xml:space="preserve">Otros cobros,Transferencias </t>
  </si>
  <si>
    <t>Dr. Wilson Gomez Ramirez</t>
  </si>
  <si>
    <t>Jose Pilia Moreno Duarte</t>
  </si>
  <si>
    <t>Lic Junior Staling Torres Morel</t>
  </si>
  <si>
    <t>Lic. Marisela Ventura Santana</t>
  </si>
  <si>
    <t>Director o Presidente</t>
  </si>
  <si>
    <t xml:space="preserve"> Financiero</t>
  </si>
  <si>
    <t xml:space="preserve"> Enc. Admistrativo</t>
  </si>
  <si>
    <t>Al 30 de Junio de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</si>
</sst>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-* #,##0.00\ _€_-;\-* #,##0.00\ _€_-;_-* &quot;-&quot;??\ _€_-;_-@"/>
    <numFmt numFmtId="167" formatCode="#,##0.000000000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1"/>
      <color rgb="FF231F2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102">
    <xf numFmtId="0" fontId="0" fillId="0" borderId="0" xfId="0"/>
    <xf numFmtId="0" fontId="2" fillId="0" borderId="0" xfId="0" applyFont="1"/>
    <xf numFmtId="165" fontId="2" fillId="0" borderId="0" xfId="0" applyNumberFormat="1" applyFont="1"/>
    <xf numFmtId="43" fontId="2" fillId="0" borderId="0" xfId="0" applyNumberFormat="1" applyFont="1"/>
    <xf numFmtId="166" fontId="2" fillId="0" borderId="0" xfId="0" applyNumberFormat="1" applyFont="1"/>
    <xf numFmtId="0" fontId="2" fillId="0" borderId="0" xfId="0" applyFont="1" applyFill="1"/>
    <xf numFmtId="0" fontId="0" fillId="0" borderId="0" xfId="0"/>
    <xf numFmtId="166" fontId="2" fillId="0" borderId="0" xfId="0" applyNumberFormat="1" applyFont="1" applyBorder="1"/>
    <xf numFmtId="0" fontId="3" fillId="2" borderId="0" xfId="0" applyFont="1" applyFill="1" applyBorder="1" applyAlignment="1">
      <alignment vertical="center" wrapText="1"/>
    </xf>
    <xf numFmtId="0" fontId="2" fillId="0" borderId="0" xfId="0" applyFont="1" applyAlignment="1"/>
    <xf numFmtId="165" fontId="3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2" fillId="0" borderId="0" xfId="0" applyNumberFormat="1" applyFont="1"/>
    <xf numFmtId="44" fontId="2" fillId="0" borderId="0" xfId="0" applyNumberFormat="1" applyFont="1"/>
    <xf numFmtId="0" fontId="0" fillId="0" borderId="0" xfId="0" applyFill="1"/>
    <xf numFmtId="44" fontId="2" fillId="0" borderId="0" xfId="0" applyNumberFormat="1" applyFont="1" applyFill="1"/>
    <xf numFmtId="0" fontId="0" fillId="0" borderId="0" xfId="0"/>
    <xf numFmtId="4" fontId="3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3" fontId="3" fillId="0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Border="1"/>
    <xf numFmtId="166" fontId="5" fillId="0" borderId="0" xfId="0" applyNumberFormat="1" applyFont="1"/>
    <xf numFmtId="43" fontId="5" fillId="0" borderId="0" xfId="0" applyNumberFormat="1" applyFont="1" applyBorder="1"/>
    <xf numFmtId="166" fontId="5" fillId="0" borderId="0" xfId="0" applyNumberFormat="1" applyFont="1" applyBorder="1"/>
    <xf numFmtId="0" fontId="11" fillId="0" borderId="0" xfId="0" applyFont="1"/>
    <xf numFmtId="0" fontId="11" fillId="0" borderId="0" xfId="0" applyFont="1" applyBorder="1"/>
    <xf numFmtId="165" fontId="5" fillId="0" borderId="0" xfId="0" applyNumberFormat="1" applyFont="1" applyBorder="1"/>
    <xf numFmtId="165" fontId="11" fillId="0" borderId="0" xfId="0" applyNumberFormat="1" applyFont="1" applyBorder="1" applyAlignment="1">
      <alignment horizontal="center" vertical="center"/>
    </xf>
    <xf numFmtId="167" fontId="5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43" fontId="5" fillId="0" borderId="0" xfId="4" applyFont="1"/>
    <xf numFmtId="0" fontId="13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3" fontId="4" fillId="0" borderId="4" xfId="4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165" fontId="2" fillId="0" borderId="0" xfId="0" applyNumberFormat="1" applyFont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vertical="top" wrapText="1"/>
    </xf>
    <xf numFmtId="165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5" fontId="3" fillId="0" borderId="0" xfId="4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/>
    <xf numFmtId="0" fontId="3" fillId="0" borderId="0" xfId="0" applyFont="1" applyFill="1" applyBorder="1" applyAlignment="1">
      <alignment horizontal="left" vertical="center"/>
    </xf>
    <xf numFmtId="43" fontId="3" fillId="0" borderId="0" xfId="4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/>
    </xf>
    <xf numFmtId="43" fontId="3" fillId="0" borderId="0" xfId="4" applyFont="1" applyBorder="1" applyAlignment="1">
      <alignment horizontal="right" vertical="center" wrapText="1"/>
    </xf>
    <xf numFmtId="3" fontId="2" fillId="0" borderId="0" xfId="0" applyNumberFormat="1" applyFont="1"/>
    <xf numFmtId="0" fontId="4" fillId="0" borderId="0" xfId="0" applyFont="1" applyFill="1" applyBorder="1" applyAlignment="1">
      <alignment horizontal="left" vertical="center" wrapText="1"/>
    </xf>
    <xf numFmtId="43" fontId="4" fillId="0" borderId="1" xfId="4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4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9" fillId="0" borderId="0" xfId="0" applyFont="1" applyBorder="1" applyAlignment="1">
      <alignment horizontal="center" vertical="center"/>
    </xf>
    <xf numFmtId="0" fontId="11" fillId="0" borderId="0" xfId="0" applyFont="1" applyBorder="1"/>
    <xf numFmtId="0" fontId="5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Border="1"/>
    <xf numFmtId="0" fontId="10" fillId="0" borderId="0" xfId="5" applyFont="1" applyFill="1" applyBorder="1" applyAlignment="1">
      <alignment horizontal="center" vertical="center"/>
    </xf>
    <xf numFmtId="0" fontId="10" fillId="0" borderId="0" xfId="5" applyFont="1" applyFill="1" applyBorder="1"/>
    <xf numFmtId="0" fontId="3" fillId="0" borderId="0" xfId="0" applyFont="1" applyFill="1" applyAlignment="1">
      <alignment horizontal="center"/>
    </xf>
  </cellXfs>
  <cellStyles count="6">
    <cellStyle name="Buena" xfId="5" builtinId="26"/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65</xdr:row>
      <xdr:rowOff>9525</xdr:rowOff>
    </xdr:from>
    <xdr:to>
      <xdr:col>0</xdr:col>
      <xdr:colOff>3286125</xdr:colOff>
      <xdr:row>65</xdr:row>
      <xdr:rowOff>28576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361950" y="8982075"/>
          <a:ext cx="2924175" cy="190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69</xdr:row>
      <xdr:rowOff>9525</xdr:rowOff>
    </xdr:from>
    <xdr:to>
      <xdr:col>0</xdr:col>
      <xdr:colOff>2743200</xdr:colOff>
      <xdr:row>69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552450</xdr:colOff>
      <xdr:row>65</xdr:row>
      <xdr:rowOff>123825</xdr:rowOff>
    </xdr:from>
    <xdr:to>
      <xdr:col>7</xdr:col>
      <xdr:colOff>562430</xdr:colOff>
      <xdr:row>65</xdr:row>
      <xdr:rowOff>145143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H="1" flipV="1">
          <a:off x="9667875" y="8829675"/>
          <a:ext cx="9980" cy="21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1460501</xdr:colOff>
      <xdr:row>68</xdr:row>
      <xdr:rowOff>172357</xdr:rowOff>
    </xdr:from>
    <xdr:to>
      <xdr:col>8</xdr:col>
      <xdr:colOff>272143</xdr:colOff>
      <xdr:row>68</xdr:row>
      <xdr:rowOff>172358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CxnSpPr/>
      </xdr:nvCxnSpPr>
      <xdr:spPr>
        <a:xfrm flipV="1">
          <a:off x="14949715" y="8862786"/>
          <a:ext cx="281214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2168071</xdr:colOff>
      <xdr:row>65</xdr:row>
      <xdr:rowOff>0</xdr:rowOff>
    </xdr:from>
    <xdr:to>
      <xdr:col>4</xdr:col>
      <xdr:colOff>114300</xdr:colOff>
      <xdr:row>65</xdr:row>
      <xdr:rowOff>9525</xdr:rowOff>
    </xdr:to>
    <xdr:cxnSp macro="">
      <xdr:nvCxnSpPr>
        <xdr:cNvPr id="9" name="5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7030357" y="8019143"/>
          <a:ext cx="1919514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65</xdr:row>
      <xdr:rowOff>66675</xdr:rowOff>
    </xdr:from>
    <xdr:to>
      <xdr:col>7</xdr:col>
      <xdr:colOff>190500</xdr:colOff>
      <xdr:row>65</xdr:row>
      <xdr:rowOff>85725</xdr:rowOff>
    </xdr:to>
    <xdr:cxnSp macro="">
      <xdr:nvCxnSpPr>
        <xdr:cNvPr id="10" name="14 Conector recto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CxnSpPr/>
      </xdr:nvCxnSpPr>
      <xdr:spPr>
        <a:xfrm>
          <a:off x="9239250" y="8772525"/>
          <a:ext cx="666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1295400</xdr:colOff>
      <xdr:row>64</xdr:row>
      <xdr:rowOff>180975</xdr:rowOff>
    </xdr:from>
    <xdr:to>
      <xdr:col>6</xdr:col>
      <xdr:colOff>1333500</xdr:colOff>
      <xdr:row>64</xdr:row>
      <xdr:rowOff>200025</xdr:rowOff>
    </xdr:to>
    <xdr:cxnSp macro="">
      <xdr:nvCxnSpPr>
        <xdr:cNvPr id="11" name="10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H="1">
          <a:off x="8553450" y="8648700"/>
          <a:ext cx="381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65</xdr:row>
      <xdr:rowOff>9525</xdr:rowOff>
    </xdr:from>
    <xdr:to>
      <xdr:col>4</xdr:col>
      <xdr:colOff>114300</xdr:colOff>
      <xdr:row>65</xdr:row>
      <xdr:rowOff>9525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2914650" y="5438775"/>
          <a:ext cx="2533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69</xdr:row>
      <xdr:rowOff>0</xdr:rowOff>
    </xdr:from>
    <xdr:to>
      <xdr:col>0</xdr:col>
      <xdr:colOff>3305175</xdr:colOff>
      <xdr:row>69</xdr:row>
      <xdr:rowOff>9525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381000" y="9763125"/>
          <a:ext cx="29241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266702</xdr:colOff>
      <xdr:row>66</xdr:row>
      <xdr:rowOff>104775</xdr:rowOff>
    </xdr:from>
    <xdr:to>
      <xdr:col>7</xdr:col>
      <xdr:colOff>285750</xdr:colOff>
      <xdr:row>66</xdr:row>
      <xdr:rowOff>123825</xdr:rowOff>
    </xdr:to>
    <xdr:cxnSp macro="">
      <xdr:nvCxnSpPr>
        <xdr:cNvPr id="14" name="13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9382127" y="9086850"/>
          <a:ext cx="19048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762000</xdr:colOff>
      <xdr:row>63</xdr:row>
      <xdr:rowOff>114300</xdr:rowOff>
    </xdr:from>
    <xdr:to>
      <xdr:col>7</xdr:col>
      <xdr:colOff>781050</xdr:colOff>
      <xdr:row>63</xdr:row>
      <xdr:rowOff>133350</xdr:rowOff>
    </xdr:to>
    <xdr:cxnSp macro="">
      <xdr:nvCxnSpPr>
        <xdr:cNvPr id="16" name="15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H="1">
          <a:off x="9877425" y="8296275"/>
          <a:ext cx="1905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75</xdr:row>
      <xdr:rowOff>133350</xdr:rowOff>
    </xdr:from>
    <xdr:to>
      <xdr:col>0</xdr:col>
      <xdr:colOff>581025</xdr:colOff>
      <xdr:row>75</xdr:row>
      <xdr:rowOff>142875</xdr:rowOff>
    </xdr:to>
    <xdr:cxnSp macro="">
      <xdr:nvCxnSpPr>
        <xdr:cNvPr id="17" name="1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 flipH="1" flipV="1">
          <a:off x="561975" y="10553700"/>
          <a:ext cx="190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4610100</xdr:colOff>
      <xdr:row>68</xdr:row>
      <xdr:rowOff>190500</xdr:rowOff>
    </xdr:from>
    <xdr:to>
      <xdr:col>2</xdr:col>
      <xdr:colOff>1047750</xdr:colOff>
      <xdr:row>68</xdr:row>
      <xdr:rowOff>190501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flipV="1">
          <a:off x="4610100" y="9839325"/>
          <a:ext cx="24288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C1005"/>
  <sheetViews>
    <sheetView tabSelected="1" view="pageBreakPreview" topLeftCell="A13" zoomScaleNormal="10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69.28515625" customWidth="1"/>
    <col min="2" max="2" width="8.42578125" style="16" customWidth="1"/>
    <col min="3" max="3" width="22.140625" customWidth="1"/>
    <col min="4" max="4" width="3.85546875" hidden="1" customWidth="1"/>
    <col min="5" max="5" width="1" hidden="1" customWidth="1"/>
    <col min="6" max="6" width="20.5703125" hidden="1" customWidth="1"/>
    <col min="7" max="7" width="24.7109375" customWidth="1"/>
    <col min="8" max="8" width="21" customWidth="1"/>
    <col min="9" max="9" width="19.5703125" customWidth="1"/>
    <col min="10" max="10" width="16.140625" customWidth="1"/>
    <col min="11" max="11" width="14.7109375" customWidth="1"/>
    <col min="12" max="12" width="15" customWidth="1"/>
    <col min="13" max="27" width="11.42578125" customWidth="1"/>
  </cols>
  <sheetData>
    <row r="1" spans="1:29" s="6" customFormat="1" ht="15" customHeight="1" x14ac:dyDescent="0.25">
      <c r="B1" s="16"/>
    </row>
    <row r="2" spans="1:29" s="6" customFormat="1" ht="15" customHeight="1" x14ac:dyDescent="0.25">
      <c r="B2" s="16"/>
    </row>
    <row r="3" spans="1:29" s="6" customFormat="1" ht="15" customHeight="1" x14ac:dyDescent="0.25">
      <c r="B3" s="16"/>
    </row>
    <row r="4" spans="1:29" s="6" customFormat="1" ht="83.25" customHeight="1" x14ac:dyDescent="0.25">
      <c r="A4" s="22"/>
      <c r="B4" s="22"/>
      <c r="C4" s="22"/>
    </row>
    <row r="5" spans="1:29" s="6" customFormat="1" ht="15" customHeight="1" x14ac:dyDescent="0.25">
      <c r="B5" s="16"/>
    </row>
    <row r="6" spans="1:29" s="6" customFormat="1" ht="11.25" customHeight="1" x14ac:dyDescent="0.25">
      <c r="B6" s="16"/>
    </row>
    <row r="7" spans="1:29" ht="18" customHeight="1" x14ac:dyDescent="0.35">
      <c r="A7" s="92" t="s">
        <v>43</v>
      </c>
      <c r="B7" s="93"/>
      <c r="C7" s="93"/>
      <c r="D7" s="93"/>
      <c r="E7" s="93"/>
      <c r="F7" s="93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9" ht="15.75" customHeight="1" x14ac:dyDescent="0.25">
      <c r="A8" s="97" t="s">
        <v>1</v>
      </c>
      <c r="B8" s="97"/>
      <c r="C8" s="98"/>
      <c r="D8" s="98"/>
      <c r="E8" s="98"/>
      <c r="F8" s="22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9" ht="15.75" customHeight="1" x14ac:dyDescent="0.25">
      <c r="A9" s="94" t="s">
        <v>54</v>
      </c>
      <c r="B9" s="95"/>
      <c r="C9" s="95"/>
      <c r="D9" s="95"/>
      <c r="E9" s="95"/>
      <c r="F9" s="95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9" ht="15.75" customHeight="1" x14ac:dyDescent="0.25">
      <c r="A10" s="99" t="s">
        <v>0</v>
      </c>
      <c r="B10" s="99"/>
      <c r="C10" s="100"/>
      <c r="D10" s="100"/>
      <c r="E10" s="100"/>
      <c r="F10" s="22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9" ht="15.75" customHeight="1" x14ac:dyDescent="0.25">
      <c r="A11" s="38"/>
      <c r="B11" s="38"/>
      <c r="C11" s="39"/>
      <c r="D11" s="39"/>
      <c r="E11" s="7"/>
      <c r="F11" s="1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9" ht="15.75" customHeight="1" x14ac:dyDescent="0.25">
      <c r="A12" s="40" t="s">
        <v>2</v>
      </c>
      <c r="B12" s="40"/>
      <c r="C12" s="39"/>
      <c r="D12" s="39"/>
      <c r="E12" s="7"/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.75" customHeight="1" x14ac:dyDescent="0.25">
      <c r="A13" s="39"/>
      <c r="B13" s="41"/>
      <c r="C13" s="41">
        <v>2025</v>
      </c>
      <c r="D13" s="41">
        <v>2020</v>
      </c>
      <c r="E13" s="41"/>
      <c r="F13" s="1"/>
      <c r="G13" s="35">
        <v>2024</v>
      </c>
      <c r="H13" s="1"/>
      <c r="I13" s="1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9" ht="15.75" customHeight="1" x14ac:dyDescent="0.25">
      <c r="A14" s="42"/>
      <c r="B14" s="39"/>
      <c r="C14" s="39"/>
      <c r="D14" s="39"/>
      <c r="E14" s="43"/>
      <c r="F14" s="44"/>
      <c r="G14" s="17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hidden="1" customHeight="1" x14ac:dyDescent="0.25">
      <c r="A15" s="45" t="s">
        <v>3</v>
      </c>
      <c r="B15" s="46"/>
      <c r="C15" s="46"/>
      <c r="D15" s="46"/>
      <c r="E15" s="47">
        <v>0</v>
      </c>
      <c r="F15" s="48"/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hidden="1" customHeight="1" x14ac:dyDescent="0.25">
      <c r="A16" s="45" t="s">
        <v>4</v>
      </c>
      <c r="B16" s="46"/>
      <c r="C16" s="46"/>
      <c r="D16" s="46"/>
      <c r="E16" s="47">
        <v>0</v>
      </c>
      <c r="F16" s="48"/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hidden="1" customHeight="1" x14ac:dyDescent="0.25">
      <c r="A17" s="45" t="s">
        <v>5</v>
      </c>
      <c r="B17" s="46"/>
      <c r="C17" s="46"/>
      <c r="D17" s="46"/>
      <c r="E17" s="49"/>
      <c r="F17" s="50"/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s="14" customFormat="1" ht="15.75" customHeight="1" x14ac:dyDescent="0.25">
      <c r="A18" s="51" t="s">
        <v>6</v>
      </c>
      <c r="B18" s="5"/>
      <c r="C18" s="52">
        <v>16534252</v>
      </c>
      <c r="D18" s="53"/>
      <c r="E18" s="54"/>
      <c r="F18" s="5"/>
      <c r="G18" s="55">
        <v>34500000</v>
      </c>
      <c r="H18" s="15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9" ht="15.75" hidden="1" customHeight="1" x14ac:dyDescent="0.25">
      <c r="A19" s="56" t="s">
        <v>7</v>
      </c>
      <c r="B19" s="1"/>
      <c r="C19" s="57"/>
      <c r="D19" s="8"/>
      <c r="E19" s="58"/>
      <c r="F19" s="1"/>
      <c r="G19" s="5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9" ht="15.75" hidden="1" customHeight="1" x14ac:dyDescent="0.25">
      <c r="A20" s="56" t="s">
        <v>8</v>
      </c>
      <c r="B20" s="1"/>
      <c r="C20" s="57"/>
      <c r="D20" s="8"/>
      <c r="E20" s="58"/>
      <c r="F20" s="1"/>
      <c r="G20" s="5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9" ht="15.75" hidden="1" customHeight="1" x14ac:dyDescent="0.25">
      <c r="A21" s="56" t="s">
        <v>9</v>
      </c>
      <c r="B21" s="1"/>
      <c r="C21" s="57"/>
      <c r="D21" s="8"/>
      <c r="E21" s="58"/>
      <c r="F21" s="1"/>
      <c r="G21" s="5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9" ht="15.75" customHeight="1" x14ac:dyDescent="0.25">
      <c r="A22" s="51" t="s">
        <v>46</v>
      </c>
      <c r="B22" s="1"/>
      <c r="C22" s="52"/>
      <c r="D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9" ht="15.75" customHeight="1" x14ac:dyDescent="0.25">
      <c r="A23" s="56" t="s">
        <v>11</v>
      </c>
      <c r="B23" s="1"/>
      <c r="C23" s="57">
        <v>-8830003.0600000005</v>
      </c>
      <c r="D23" s="8"/>
      <c r="E23" s="1"/>
      <c r="F23" s="2"/>
      <c r="G23" s="60">
        <v>-20106681.469999999</v>
      </c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9" ht="15.75" customHeight="1" x14ac:dyDescent="0.25">
      <c r="A24" s="56" t="s">
        <v>45</v>
      </c>
      <c r="B24" s="1"/>
      <c r="C24" s="57">
        <v>-1266995.54</v>
      </c>
      <c r="D24" s="8"/>
      <c r="E24" s="1"/>
      <c r="F24" s="1"/>
      <c r="G24" s="60">
        <v>-2388887.4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9" ht="15.75" customHeight="1" x14ac:dyDescent="0.25">
      <c r="A25" s="51" t="s">
        <v>12</v>
      </c>
      <c r="B25" s="1"/>
      <c r="C25" s="50">
        <v>-538351</v>
      </c>
      <c r="D25" s="53"/>
      <c r="E25" s="1"/>
      <c r="F25" s="1"/>
      <c r="G25" s="17">
        <v>-10479019.119999999</v>
      </c>
      <c r="H25" s="1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9" ht="15.75" customHeight="1" x14ac:dyDescent="0.25">
      <c r="A26" s="61" t="s">
        <v>13</v>
      </c>
      <c r="B26" s="1"/>
      <c r="C26" s="50">
        <v>-3080970.8</v>
      </c>
      <c r="D26" s="53"/>
      <c r="E26" s="62"/>
      <c r="F26" s="1"/>
      <c r="G26" s="17">
        <v>-108812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9" ht="15.75" customHeight="1" thickBot="1" x14ac:dyDescent="0.3">
      <c r="A27" s="63" t="s">
        <v>14</v>
      </c>
      <c r="B27" s="1"/>
      <c r="C27" s="64">
        <f>SUM(C18:C26)</f>
        <v>2817931.5999999996</v>
      </c>
      <c r="D27" s="65"/>
      <c r="E27" s="66"/>
      <c r="F27" s="1"/>
      <c r="G27" s="67">
        <f>SUM(G18:G26)</f>
        <v>1416600.0100000016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9" ht="15.75" customHeight="1" thickTop="1" x14ac:dyDescent="0.25">
      <c r="A28" s="68"/>
      <c r="B28" s="1"/>
      <c r="C28" s="69"/>
      <c r="D28" s="69"/>
      <c r="E28" s="70"/>
      <c r="F28" s="71"/>
      <c r="G28" s="7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9" ht="15.75" customHeight="1" x14ac:dyDescent="0.25">
      <c r="A29" s="63" t="s">
        <v>15</v>
      </c>
      <c r="B29" s="1"/>
      <c r="C29" s="63"/>
      <c r="D29" s="63"/>
      <c r="E29" s="73"/>
      <c r="F29" s="73"/>
      <c r="G29" s="63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9" ht="15.75" hidden="1" customHeight="1" x14ac:dyDescent="0.25">
      <c r="A30" s="74" t="s">
        <v>16</v>
      </c>
      <c r="B30" s="1"/>
      <c r="C30" s="74"/>
      <c r="D30" s="74"/>
      <c r="E30" s="50"/>
      <c r="F30" s="50"/>
      <c r="G30" s="7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9" ht="15.75" hidden="1" customHeight="1" x14ac:dyDescent="0.25">
      <c r="A31" s="74" t="s">
        <v>17</v>
      </c>
      <c r="B31" s="1"/>
      <c r="C31" s="46"/>
      <c r="D31" s="46"/>
      <c r="E31" s="50"/>
      <c r="F31" s="50"/>
      <c r="G31" s="4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9" ht="15.75" hidden="1" customHeight="1" x14ac:dyDescent="0.25">
      <c r="A32" s="74" t="s">
        <v>18</v>
      </c>
      <c r="B32" s="1"/>
      <c r="C32" s="46"/>
      <c r="D32" s="46"/>
      <c r="E32" s="50"/>
      <c r="F32" s="50"/>
      <c r="G32" s="4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hidden="1" customHeight="1" x14ac:dyDescent="0.25">
      <c r="A33" s="74" t="s">
        <v>19</v>
      </c>
      <c r="B33" s="1"/>
      <c r="C33" s="46"/>
      <c r="D33" s="46"/>
      <c r="E33" s="50"/>
      <c r="F33" s="50"/>
      <c r="G33" s="4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hidden="1" customHeight="1" x14ac:dyDescent="0.25">
      <c r="A34" s="74" t="s">
        <v>20</v>
      </c>
      <c r="B34" s="1"/>
      <c r="C34" s="46"/>
      <c r="D34" s="46"/>
      <c r="E34" s="50"/>
      <c r="F34" s="50"/>
      <c r="G34" s="4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hidden="1" customHeight="1" x14ac:dyDescent="0.25">
      <c r="A35" s="74" t="s">
        <v>10</v>
      </c>
      <c r="B35" s="1"/>
      <c r="C35" s="46"/>
      <c r="D35" s="46"/>
      <c r="E35" s="50"/>
      <c r="F35" s="50"/>
      <c r="G35" s="4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2.5" customHeight="1" thickBot="1" x14ac:dyDescent="0.3">
      <c r="A36" s="61" t="s">
        <v>21</v>
      </c>
      <c r="B36" s="1"/>
      <c r="C36" s="75">
        <v>-1573252.8</v>
      </c>
      <c r="D36" s="53"/>
      <c r="E36" s="64">
        <f>SUM(E27:E35)</f>
        <v>0</v>
      </c>
      <c r="F36" s="53">
        <f>240004.02+1125080</f>
        <v>1365084.02</v>
      </c>
      <c r="G36" s="17">
        <v>-2875304.45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hidden="1" customHeight="1" x14ac:dyDescent="0.25">
      <c r="A37" s="74" t="s">
        <v>22</v>
      </c>
      <c r="B37" s="1"/>
      <c r="C37" s="46"/>
      <c r="D37" s="46"/>
      <c r="E37" s="50"/>
      <c r="F37" s="50"/>
      <c r="G37" s="4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hidden="1" customHeight="1" x14ac:dyDescent="0.25">
      <c r="A38" s="74" t="s">
        <v>23</v>
      </c>
      <c r="B38" s="1"/>
      <c r="C38" s="46"/>
      <c r="D38" s="46"/>
      <c r="E38" s="50"/>
      <c r="F38" s="50"/>
      <c r="G38" s="4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hidden="1" customHeight="1" x14ac:dyDescent="0.25">
      <c r="A39" s="74" t="s">
        <v>24</v>
      </c>
      <c r="B39" s="1"/>
      <c r="C39" s="46"/>
      <c r="D39" s="46"/>
      <c r="E39" s="50"/>
      <c r="F39" s="50"/>
      <c r="G39" s="4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hidden="1" customHeight="1" x14ac:dyDescent="0.25">
      <c r="A40" s="74" t="s">
        <v>25</v>
      </c>
      <c r="B40" s="1"/>
      <c r="C40" s="46"/>
      <c r="D40" s="46"/>
      <c r="E40" s="50"/>
      <c r="F40" s="50"/>
      <c r="G40" s="4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hidden="1" customHeight="1" x14ac:dyDescent="0.25">
      <c r="A41" s="74" t="s">
        <v>26</v>
      </c>
      <c r="B41" s="1"/>
      <c r="C41" s="46"/>
      <c r="D41" s="46"/>
      <c r="E41" s="50"/>
      <c r="F41" s="50"/>
      <c r="G41" s="4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thickTop="1" x14ac:dyDescent="0.25">
      <c r="A42" s="74"/>
      <c r="B42" s="1"/>
      <c r="C42" s="46"/>
      <c r="D42" s="46"/>
      <c r="E42" s="50"/>
      <c r="F42" s="50"/>
      <c r="G42" s="46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63" t="s">
        <v>27</v>
      </c>
      <c r="B43" s="1"/>
      <c r="C43" s="73"/>
      <c r="D43" s="63"/>
      <c r="E43" s="66"/>
      <c r="F43" s="76"/>
      <c r="G43" s="6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68"/>
      <c r="B44" s="1"/>
      <c r="C44" s="69"/>
      <c r="D44" s="69"/>
      <c r="E44" s="70"/>
      <c r="F44" s="70"/>
      <c r="G44" s="69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63" t="s">
        <v>28</v>
      </c>
      <c r="B45" s="1"/>
      <c r="C45" s="63"/>
      <c r="D45" s="63"/>
      <c r="E45" s="73"/>
      <c r="F45" s="73"/>
      <c r="G45" s="6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hidden="1" customHeight="1" x14ac:dyDescent="0.25">
      <c r="A46" s="74" t="s">
        <v>29</v>
      </c>
      <c r="B46" s="1"/>
      <c r="C46" s="46"/>
      <c r="D46" s="46"/>
      <c r="E46" s="50">
        <v>0</v>
      </c>
      <c r="F46" s="50">
        <v>0</v>
      </c>
      <c r="G46" s="4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hidden="1" customHeight="1" x14ac:dyDescent="0.25">
      <c r="A47" s="74" t="s">
        <v>30</v>
      </c>
      <c r="B47" s="1"/>
      <c r="C47" s="46"/>
      <c r="D47" s="46"/>
      <c r="E47" s="50">
        <v>0</v>
      </c>
      <c r="F47" s="50">
        <v>0</v>
      </c>
      <c r="G47" s="4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hidden="1" customHeight="1" x14ac:dyDescent="0.25">
      <c r="A48" s="74" t="s">
        <v>31</v>
      </c>
      <c r="B48" s="1"/>
      <c r="C48" s="46"/>
      <c r="D48" s="46"/>
      <c r="E48" s="50">
        <v>0</v>
      </c>
      <c r="F48" s="50">
        <v>0</v>
      </c>
      <c r="G48" s="4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hidden="1" customHeight="1" x14ac:dyDescent="0.25">
      <c r="A49" s="74" t="s">
        <v>32</v>
      </c>
      <c r="B49" s="1"/>
      <c r="C49" s="46"/>
      <c r="D49" s="46"/>
      <c r="E49" s="50">
        <v>0</v>
      </c>
      <c r="F49" s="50">
        <v>0</v>
      </c>
      <c r="G49" s="4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hidden="1" customHeight="1" x14ac:dyDescent="0.25">
      <c r="A50" s="74" t="s">
        <v>10</v>
      </c>
      <c r="B50" s="1"/>
      <c r="C50" s="46"/>
      <c r="D50" s="46"/>
      <c r="E50" s="50">
        <v>0</v>
      </c>
      <c r="F50" s="50">
        <v>0</v>
      </c>
      <c r="G50" s="4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hidden="1" customHeight="1" x14ac:dyDescent="0.25">
      <c r="A51" s="74" t="s">
        <v>33</v>
      </c>
      <c r="B51" s="1"/>
      <c r="C51" s="46"/>
      <c r="D51" s="46"/>
      <c r="E51" s="50">
        <v>0</v>
      </c>
      <c r="F51" s="50">
        <v>0</v>
      </c>
      <c r="G51" s="4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hidden="1" customHeight="1" x14ac:dyDescent="0.25">
      <c r="A52" s="74" t="s">
        <v>34</v>
      </c>
      <c r="B52" s="1"/>
      <c r="C52" s="46"/>
      <c r="D52" s="46"/>
      <c r="E52" s="50">
        <v>0</v>
      </c>
      <c r="F52" s="50">
        <v>0</v>
      </c>
      <c r="G52" s="4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hidden="1" customHeight="1" x14ac:dyDescent="0.25">
      <c r="A53" s="74" t="s">
        <v>35</v>
      </c>
      <c r="B53" s="1"/>
      <c r="C53" s="46"/>
      <c r="D53" s="46"/>
      <c r="E53" s="50">
        <v>0</v>
      </c>
      <c r="F53" s="50">
        <v>0</v>
      </c>
      <c r="G53" s="4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hidden="1" customHeight="1" x14ac:dyDescent="0.25">
      <c r="A54" s="74" t="s">
        <v>36</v>
      </c>
      <c r="B54" s="1"/>
      <c r="C54" s="46"/>
      <c r="D54" s="46"/>
      <c r="E54" s="50">
        <v>0</v>
      </c>
      <c r="F54" s="50">
        <v>0</v>
      </c>
      <c r="G54" s="4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hidden="1" customHeight="1" x14ac:dyDescent="0.25">
      <c r="A55" s="74" t="s">
        <v>37</v>
      </c>
      <c r="B55" s="1"/>
      <c r="C55" s="46"/>
      <c r="D55" s="46"/>
      <c r="E55" s="50">
        <v>0</v>
      </c>
      <c r="F55" s="50">
        <v>0</v>
      </c>
      <c r="G55" s="4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74" t="s">
        <v>38</v>
      </c>
      <c r="B56" s="1"/>
      <c r="C56" s="50"/>
      <c r="D56" s="46"/>
      <c r="E56" s="1"/>
      <c r="F56" s="1"/>
      <c r="G56" s="7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63" t="s">
        <v>39</v>
      </c>
      <c r="B57" s="1"/>
      <c r="C57" s="63"/>
      <c r="D57" s="63"/>
      <c r="E57" s="66"/>
      <c r="F57" s="66"/>
      <c r="G57" s="63"/>
      <c r="H57" s="2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68"/>
      <c r="B58" s="1"/>
      <c r="C58" s="69"/>
      <c r="D58" s="69"/>
      <c r="E58" s="50"/>
      <c r="F58" s="78"/>
      <c r="G58" s="6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11" customFormat="1" ht="19.5" customHeight="1" x14ac:dyDescent="0.25">
      <c r="A59" s="79" t="s">
        <v>40</v>
      </c>
      <c r="B59" s="9"/>
      <c r="C59" s="80">
        <f>+C27+C36+C56</f>
        <v>1244678.7999999996</v>
      </c>
      <c r="D59" s="81"/>
      <c r="E59" s="82"/>
      <c r="F59" s="9"/>
      <c r="G59" s="10">
        <f>+G27+G36+G56</f>
        <v>-1458704.4399999985</v>
      </c>
      <c r="H59" s="30"/>
      <c r="I59" s="9"/>
      <c r="J59" s="1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9.5" customHeight="1" x14ac:dyDescent="0.25">
      <c r="A60" s="74" t="s">
        <v>41</v>
      </c>
      <c r="B60" s="1"/>
      <c r="C60" s="83">
        <v>1145426.56</v>
      </c>
      <c r="D60" s="46"/>
      <c r="E60" s="66"/>
      <c r="F60" s="1"/>
      <c r="G60" s="84">
        <v>2604131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8" customHeight="1" thickBot="1" x14ac:dyDescent="0.3">
      <c r="A61" s="85" t="s">
        <v>42</v>
      </c>
      <c r="B61" s="1"/>
      <c r="C61" s="86">
        <v>2390105</v>
      </c>
      <c r="D61" s="87"/>
      <c r="E61" s="2"/>
      <c r="F61" s="1"/>
      <c r="G61" s="88">
        <f>G59+G60</f>
        <v>1145426.5600000015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8.75" customHeight="1" thickTop="1" x14ac:dyDescent="0.25">
      <c r="A62" s="23"/>
      <c r="B62" s="23"/>
      <c r="C62" s="29"/>
      <c r="D62" s="25"/>
      <c r="E62" s="31"/>
      <c r="F62" s="2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8" ht="0.75" hidden="1" customHeight="1" x14ac:dyDescent="0.25">
      <c r="A63" s="23"/>
      <c r="B63" s="23"/>
      <c r="C63" s="29"/>
      <c r="D63" s="25"/>
      <c r="E63" s="26"/>
      <c r="F63" s="2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8" ht="15.75" customHeight="1" x14ac:dyDescent="0.25">
      <c r="A64" s="23"/>
      <c r="B64" s="29"/>
      <c r="C64" s="29"/>
      <c r="D64" s="25"/>
      <c r="E64" s="26"/>
      <c r="F64" s="2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5.5" customHeight="1" x14ac:dyDescent="0.25">
      <c r="A65" s="32"/>
      <c r="B65" s="32"/>
      <c r="C65" s="22"/>
      <c r="D65" s="22"/>
      <c r="E65" s="22"/>
      <c r="F65" s="22"/>
      <c r="G65" s="1"/>
      <c r="H65" s="1"/>
      <c r="I65" s="1"/>
      <c r="J65" s="1"/>
      <c r="K65" s="3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.75" customHeight="1" x14ac:dyDescent="0.25">
      <c r="A66" s="34" t="s">
        <v>47</v>
      </c>
      <c r="B66" s="101" t="s">
        <v>48</v>
      </c>
      <c r="C66" s="101"/>
      <c r="D66" s="101"/>
      <c r="E66" s="96"/>
      <c r="F66" s="96"/>
      <c r="G66" s="1"/>
      <c r="H66" s="1"/>
      <c r="I66" s="3"/>
      <c r="J66" s="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34" t="s">
        <v>51</v>
      </c>
      <c r="B67" s="101" t="s">
        <v>52</v>
      </c>
      <c r="C67" s="101"/>
      <c r="D67" s="101"/>
      <c r="E67" s="22"/>
      <c r="F67" s="2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89"/>
      <c r="B68" s="89"/>
      <c r="C68" s="33"/>
      <c r="D68" s="89"/>
      <c r="E68" s="22"/>
      <c r="F68" s="22"/>
      <c r="G68" s="37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34"/>
      <c r="B69" s="89"/>
      <c r="C69" s="33"/>
      <c r="D69" s="89"/>
      <c r="E69" s="22"/>
      <c r="F69" s="22"/>
      <c r="G69" s="1"/>
      <c r="H69" s="1"/>
      <c r="I69" s="1"/>
      <c r="J69" s="1"/>
      <c r="K69" s="1"/>
      <c r="L69" s="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34" t="s">
        <v>49</v>
      </c>
      <c r="B70" s="101" t="s">
        <v>50</v>
      </c>
      <c r="C70" s="101"/>
      <c r="D70" s="101"/>
      <c r="E70" s="96"/>
      <c r="F70" s="9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90" t="s">
        <v>53</v>
      </c>
      <c r="B71" s="91" t="s">
        <v>44</v>
      </c>
      <c r="C71" s="91"/>
      <c r="D71" s="91"/>
      <c r="E71" s="22"/>
      <c r="F71" s="2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27"/>
      <c r="B72" s="27"/>
      <c r="C72" s="28"/>
      <c r="D72" s="27"/>
      <c r="E72" s="22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.5" customHeight="1" x14ac:dyDescent="0.25">
      <c r="A73" s="36"/>
      <c r="B73" s="22"/>
      <c r="C73" s="24"/>
      <c r="D73" s="22"/>
      <c r="E73" s="24"/>
      <c r="F73" s="2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hidden="1" customHeight="1" x14ac:dyDescent="0.25">
      <c r="A74" s="1"/>
      <c r="B74" s="1"/>
      <c r="C74" s="4"/>
      <c r="D74" s="1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4"/>
      <c r="D75" s="1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25">
      <c r="A1001" s="1"/>
      <c r="B1001" s="1"/>
      <c r="C1001" s="1"/>
      <c r="D1001" s="1"/>
      <c r="E1001" s="4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25">
      <c r="A1002" s="1"/>
      <c r="B1002" s="1"/>
      <c r="C1002" s="1"/>
      <c r="D1002" s="1"/>
      <c r="E1002" s="4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 x14ac:dyDescent="0.25">
      <c r="A1003" s="1"/>
      <c r="B1003" s="1"/>
      <c r="C1003" s="1"/>
      <c r="D1003" s="1"/>
      <c r="E1003" s="4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 x14ac:dyDescent="0.25">
      <c r="A1004" s="1"/>
      <c r="B1004" s="1"/>
      <c r="C1004" s="1"/>
      <c r="D1004" s="1"/>
      <c r="E1004" s="4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 x14ac:dyDescent="0.25">
      <c r="A1005" s="1"/>
      <c r="B1005" s="1"/>
      <c r="C1005" s="1"/>
      <c r="D1005" s="1"/>
      <c r="E1005" s="4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</sheetData>
  <mergeCells count="10">
    <mergeCell ref="B71:D71"/>
    <mergeCell ref="A7:F7"/>
    <mergeCell ref="A9:F9"/>
    <mergeCell ref="E70:F70"/>
    <mergeCell ref="E66:F66"/>
    <mergeCell ref="A8:E8"/>
    <mergeCell ref="A10:E10"/>
    <mergeCell ref="B67:D67"/>
    <mergeCell ref="B66:D66"/>
    <mergeCell ref="B70:D70"/>
  </mergeCells>
  <pageMargins left="0.39370078740157483" right="0.39370078740157483" top="0.74803149606299213" bottom="0.74803149606299213" header="0" footer="0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FLUJOOO</vt:lpstr>
      <vt:lpstr>A</vt:lpstr>
      <vt:lpstr>FLUJOOO!Área_de_impresión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Contabilidad</cp:lastModifiedBy>
  <cp:lastPrinted>2025-07-30T19:22:56Z</cp:lastPrinted>
  <dcterms:created xsi:type="dcterms:W3CDTF">2022-02-04T21:02:45Z</dcterms:created>
  <dcterms:modified xsi:type="dcterms:W3CDTF">2025-07-31T19:50:52Z</dcterms:modified>
</cp:coreProperties>
</file>