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90" yWindow="210" windowWidth="8340" windowHeight="2175" activeTab="2"/>
  </bookViews>
  <sheets>
    <sheet name="ENERO 2022" sheetId="78" r:id="rId1"/>
    <sheet name="FEBRERO 2022" sheetId="80" r:id="rId2"/>
    <sheet name="MARZO 2022" sheetId="81" r:id="rId3"/>
  </sheets>
  <definedNames>
    <definedName name="_xlnm.Print_Area" localSheetId="2">'MARZO 2022'!$A$1:$I$67</definedName>
    <definedName name="_xlnm.Print_Titles" localSheetId="0">'ENERO 2022'!$1:$5</definedName>
    <definedName name="_xlnm.Print_Titles" localSheetId="1">'FEBRERO 2022'!$1:$5</definedName>
    <definedName name="_xlnm.Print_Titles" localSheetId="2">'MARZO 2022'!$1:$5</definedName>
  </definedNames>
  <calcPr calcId="144525"/>
</workbook>
</file>

<file path=xl/calcChain.xml><?xml version="1.0" encoding="utf-8"?>
<calcChain xmlns="http://schemas.openxmlformats.org/spreadsheetml/2006/main">
  <c r="E65" i="81" l="1"/>
  <c r="E38" i="81"/>
  <c r="E25" i="81"/>
  <c r="E20" i="81"/>
  <c r="A8" i="81"/>
  <c r="A9" i="81" s="1"/>
  <c r="G4" i="81"/>
  <c r="E66" i="81" l="1"/>
  <c r="E68" i="80"/>
  <c r="E39" i="80"/>
  <c r="E25" i="80"/>
  <c r="E20" i="80"/>
  <c r="A8" i="80"/>
  <c r="A9" i="80" s="1"/>
  <c r="G4" i="80"/>
  <c r="E69" i="80" l="1"/>
  <c r="E47" i="78" l="1"/>
  <c r="E30" i="78"/>
  <c r="E20" i="78"/>
  <c r="E15" i="78"/>
  <c r="A8" i="78"/>
  <c r="A9" i="78" s="1"/>
  <c r="G4" i="78"/>
  <c r="E48" i="78" l="1"/>
</calcChain>
</file>

<file path=xl/sharedStrings.xml><?xml version="1.0" encoding="utf-8"?>
<sst xmlns="http://schemas.openxmlformats.org/spreadsheetml/2006/main" count="411" uniqueCount="160">
  <si>
    <t>CONTRALORIA GENERAL DE LA REPUBLICA</t>
  </si>
  <si>
    <t>CONCEPTO</t>
  </si>
  <si>
    <t>CANT.</t>
  </si>
  <si>
    <t>FECHA:</t>
  </si>
  <si>
    <t>UNIDAD :</t>
  </si>
  <si>
    <t>FACTURA NUM.</t>
  </si>
  <si>
    <t>PROVEEDOR</t>
  </si>
  <si>
    <t>MONTO</t>
  </si>
  <si>
    <t>FECHA FACTURA</t>
  </si>
  <si>
    <t>FECHA RECIBIDA</t>
  </si>
  <si>
    <t>OBSERVACIONES</t>
  </si>
  <si>
    <t>DIRECCION UNIDADES DE AUDITORIA INTERNA GUBERNAMENTAL</t>
  </si>
  <si>
    <t>CONDICION PAGO</t>
  </si>
  <si>
    <t>INSTITUTO DUARTIANO</t>
  </si>
  <si>
    <t>Jose Pilia Moreno Duarte</t>
  </si>
  <si>
    <t>Tesorero</t>
  </si>
  <si>
    <t>30 DÍAS</t>
  </si>
  <si>
    <t>FLORISTERÍA ROSA INES</t>
  </si>
  <si>
    <t>5 OFRENDAS FLORALES</t>
  </si>
  <si>
    <t>TECNOTEC EIRL</t>
  </si>
  <si>
    <t>REPARACIÓN DE LA PLANTA ELECTRICA ONAM</t>
  </si>
  <si>
    <t xml:space="preserve"> </t>
  </si>
  <si>
    <t>VIP CATERING GOURMET, SRL</t>
  </si>
  <si>
    <t>MÁS DE 90 DÍAS</t>
  </si>
  <si>
    <t>TOTAL RD$</t>
  </si>
  <si>
    <t>61 - 90 DÍAS</t>
  </si>
  <si>
    <t>31 - 60 DÍAS</t>
  </si>
  <si>
    <t>0 - 30 DÍAS</t>
  </si>
  <si>
    <t>BOCADILLOS DE LA ASAMBLEA ORDINARIA ID.</t>
  </si>
  <si>
    <t>TOTAL CUENTAS POR PAGAR RD$</t>
  </si>
  <si>
    <t>A010010011500003383</t>
  </si>
  <si>
    <t>A010010011500000113</t>
  </si>
  <si>
    <t>A010010011500002370</t>
  </si>
  <si>
    <t>EXCELENCIAS Y EVENTOS, SRL</t>
  </si>
  <si>
    <t>Encargada de Contabilidad</t>
  </si>
  <si>
    <t xml:space="preserve">         Luz Elsira Hernández</t>
  </si>
  <si>
    <t>B1500000024</t>
  </si>
  <si>
    <t>ALQUILERES PARA LA ASAMBLEA ORDINARIA</t>
  </si>
  <si>
    <t>B1500000031</t>
  </si>
  <si>
    <t>GRAFICA WILLIAN, SRL</t>
  </si>
  <si>
    <t>IMPRESIÓN DE RECORDATORIOS DEL DIA DE DUARTE</t>
  </si>
  <si>
    <t xml:space="preserve">SERVICIOS E INSTALACIONES TÉCNICAS, S.R.L. </t>
  </si>
  <si>
    <t xml:space="preserve">R LOPEZ &amp; ASOCIADOS, S.R.L. </t>
  </si>
  <si>
    <t>B1500002487</t>
  </si>
  <si>
    <t>PUBLICACIONES AHORA, S.A.S.</t>
  </si>
  <si>
    <t>RENOVACION PERIODICO EL NACIONAL</t>
  </si>
  <si>
    <t>B1500002488</t>
  </si>
  <si>
    <t xml:space="preserve">CIANO GOURMET, S.R.L. </t>
  </si>
  <si>
    <t>B1500000016</t>
  </si>
  <si>
    <t>RENIEVE SOLUCIONES DE INGENIERIA, EIRL</t>
  </si>
  <si>
    <t xml:space="preserve">IMPERMEABILIZACION DE TECHO Y CANALIZACION DE DESAGUES. </t>
  </si>
  <si>
    <t>B1500000046</t>
  </si>
  <si>
    <t>PAGO POR ASESORIA EN RELACIONES PUBLICAS ENERO 2022</t>
  </si>
  <si>
    <t>B1500002589</t>
  </si>
  <si>
    <t>RENOVACIÓN PERIODICO EL NACIONAL ENERO 2022</t>
  </si>
  <si>
    <t>B1500004654</t>
  </si>
  <si>
    <t>EDITORA HOY, S.A.S.</t>
  </si>
  <si>
    <t>RENOVACIÓN PERIODICO HOY ENERO 2022</t>
  </si>
  <si>
    <t>B1500000870</t>
  </si>
  <si>
    <t xml:space="preserve">RAMIREZ &amp; MOJICA ENVOY PACK COURIER </t>
  </si>
  <si>
    <t>ADQUISICIÓN LICENCIA APLICACIÓN ZOOM PRO (MENSUAL)</t>
  </si>
  <si>
    <t>B1500000028</t>
  </si>
  <si>
    <t xml:space="preserve">PEDRO JOSE GRULLON CHECO </t>
  </si>
  <si>
    <t xml:space="preserve">ADQUISICIÓN DE PEDESTAL PARA BUSTO </t>
  </si>
  <si>
    <t>B1500000373</t>
  </si>
  <si>
    <t>DISOPE, S.R.L.</t>
  </si>
  <si>
    <t xml:space="preserve">IMPRESIÓN DE BAJANTES PARA ACTOS CONMEMORATIVOS </t>
  </si>
  <si>
    <t>B1500000693</t>
  </si>
  <si>
    <t>CASTING SCORPION, S.R.L.</t>
  </si>
  <si>
    <t>ADQUISICIÓN PLACAS DE RECONOCIMIENTO PARA ENTREGA</t>
  </si>
  <si>
    <t>B1500000164</t>
  </si>
  <si>
    <t>BATUTA BY PABLO POLANCO, S.R.L.</t>
  </si>
  <si>
    <t xml:space="preserve">ALQUILER Y MONTAJE DE EQUIPOS PARA CONCIERTO </t>
  </si>
  <si>
    <t>Relacion  de Cuentas por Pagar al  31 de Enero  2022</t>
  </si>
  <si>
    <t>B1500147340</t>
  </si>
  <si>
    <t xml:space="preserve">V ENERGY, S.A. </t>
  </si>
  <si>
    <t>COMBUSTIBLES MES DE ENERO 2022.</t>
  </si>
  <si>
    <t>B1500000186</t>
  </si>
  <si>
    <t xml:space="preserve">E&amp;R FUMIPLAG PEST CONTROL, S.R.L. </t>
  </si>
  <si>
    <t>B1500000208</t>
  </si>
  <si>
    <t>B1500000020</t>
  </si>
  <si>
    <t>B1500000405</t>
  </si>
  <si>
    <t xml:space="preserve">CRISFLOR FLORISTERIA, S.R.L. </t>
  </si>
  <si>
    <t>B1500000406</t>
  </si>
  <si>
    <t xml:space="preserve">OFRENDA FLORAL EN CONMEMORACION DIA DE LA INDEPENDENCIA. </t>
  </si>
  <si>
    <t>B1500002048</t>
  </si>
  <si>
    <t>SERVICIO DE MANTENIMIENTO ELEVADOR, ENERO 2022.</t>
  </si>
  <si>
    <t>B1500001019</t>
  </si>
  <si>
    <t xml:space="preserve">BANDERAS GLOBAL HC, S.R.L. </t>
  </si>
  <si>
    <t>B1500000810</t>
  </si>
  <si>
    <t xml:space="preserve">GRÁFICA WILLIAN, S.R.L. </t>
  </si>
  <si>
    <t>B1500000157</t>
  </si>
  <si>
    <t>JULIO MANUEL RODRÍGUEZ GRULLÓN</t>
  </si>
  <si>
    <t>B1500000211</t>
  </si>
  <si>
    <t xml:space="preserve">EDITORA BUHO, S.R.L. </t>
  </si>
  <si>
    <t>CONFECCIÓN DE PEDESTAL PARA BUSTO.</t>
  </si>
  <si>
    <t>B1500000068</t>
  </si>
  <si>
    <t>B1500000069</t>
  </si>
  <si>
    <t>B1500001936</t>
  </si>
  <si>
    <t xml:space="preserve">PA CATERING, S.R.L. </t>
  </si>
  <si>
    <t>B1500001937</t>
  </si>
  <si>
    <t>SERVICIO DE BOCADILLOS PARA ACTIVIDAD.</t>
  </si>
  <si>
    <t>B1500000277</t>
  </si>
  <si>
    <t xml:space="preserve">FABRICACIÓN DE ASTAS PARA BANDERAS. </t>
  </si>
  <si>
    <t>B1500001945</t>
  </si>
  <si>
    <t>B1500007441</t>
  </si>
  <si>
    <t>B1500000422</t>
  </si>
  <si>
    <t>B1500000423</t>
  </si>
  <si>
    <t>B1500000424</t>
  </si>
  <si>
    <t>B1500000425</t>
  </si>
  <si>
    <t>B1500000426</t>
  </si>
  <si>
    <t>PUBLICACIONES AHORA, S.A.</t>
  </si>
  <si>
    <t>RENOVACIÓN PERIODICO EL NACIONAL.</t>
  </si>
  <si>
    <t>RENIEVE SOLUCIONES DE INGENIERIA</t>
  </si>
  <si>
    <t>IMPERMEABILIZACIÓN DE TECHO Y CANALIZACIÓN DE DESAGUES.</t>
  </si>
  <si>
    <t>PAGO POR ASESORIA EN RELACIONES PÚBLICAS, ENERO 2022.</t>
  </si>
  <si>
    <t xml:space="preserve">PUBLICACIONES AHORA, S.A. </t>
  </si>
  <si>
    <t>RENOVACIÓN PERIODICO EL NACIONAL ENERO 2022.</t>
  </si>
  <si>
    <t>RENOVACIÓN PERIODICO HOY, ENERO 2022.</t>
  </si>
  <si>
    <t>RAMIREZ &amp; MOJICA ENVOY PACK COURIER</t>
  </si>
  <si>
    <t>ADQUISICIÓN LICENCIA APLICACIÓN ZOOM PRO (MENSUAL).</t>
  </si>
  <si>
    <t xml:space="preserve">PEDRO JOSE GRULLÓN CHECO </t>
  </si>
  <si>
    <t xml:space="preserve">ADQUISICIÓN DE PEDESTAL PARA BUSTO. </t>
  </si>
  <si>
    <t xml:space="preserve">DISOPE, S.R.L. </t>
  </si>
  <si>
    <t>IMPRESIÓN DE BAJANTES PARA ACTOS CONMEMORATIVOS.</t>
  </si>
  <si>
    <t xml:space="preserve">CASTING SCORPION, S.R.L. </t>
  </si>
  <si>
    <t xml:space="preserve">ADQUISICIÓN PLACAS DE RECONOCIMIENTO PARA ENTREGA. </t>
  </si>
  <si>
    <t xml:space="preserve">BATUTA BY PABLO POLANCO, S.R.L. </t>
  </si>
  <si>
    <t>ALQUILER Y MONTAJE DE EQUIPOS PARA CONCIERTO.</t>
  </si>
  <si>
    <t>COMBUSTIBLES CORRESPONDIENTE MES DE ENERO 2022.</t>
  </si>
  <si>
    <t>FUMIGACIÓN CORRESPONDIENTE AL MES DE ENERO, 2022.</t>
  </si>
  <si>
    <t xml:space="preserve">IMPRESIONES BOLETIN INSTUTO DUARTIANO, REVISTA PÁGINAS DUARTIANAS Y SIMBOLOGIA PATRIOTICA. </t>
  </si>
  <si>
    <t>JUAN A. IGLESIAS</t>
  </si>
  <si>
    <t xml:space="preserve">IMPRESIÓN DE INVITACIONES Y RECORDATORIOS TIPO SEPARADOR. </t>
  </si>
  <si>
    <t xml:space="preserve">OFRENDA FLORAL ACTIVIDADES PATRIOTICAS. </t>
  </si>
  <si>
    <t>CONFECCIÓN DE BANDERAS DOMINICANAS.</t>
  </si>
  <si>
    <t xml:space="preserve">IMPRESIÓN DE CARTILLAS. </t>
  </si>
  <si>
    <t xml:space="preserve">SERVICIOS DE INVESTIGACIÓN Y PROMOCIÓN. </t>
  </si>
  <si>
    <t>IMPRESIÓN LIBRO, "BICENTENARIO DEL DECUELLO"</t>
  </si>
  <si>
    <t xml:space="preserve">CONFECCIÓN PALOS PARA USARLO EN BANDERAS. </t>
  </si>
  <si>
    <t xml:space="preserve">CONFECCIÓN BUSTO JUAN PABLO DUARTE. </t>
  </si>
  <si>
    <t>INGENIEROS Y CONTRATISTAS METALICOS</t>
  </si>
  <si>
    <t>LOGOMARCA, S.,R.L.</t>
  </si>
  <si>
    <t>PLACA DE RECONOCIMIENTO</t>
  </si>
  <si>
    <t xml:space="preserve">OFRENDA FLORAL CONMEMORACIÓN NATALICIO MATÍAS RAMÓN MELLA. </t>
  </si>
  <si>
    <t>OFRENDA FLORAL ACTIVIDADES PATRIOTICAS, SAMANA.</t>
  </si>
  <si>
    <t>OFRENDA FLORAL ACTIVIDADES TEATRO NACIONAL, 23/FEBRERO/2022.0</t>
  </si>
  <si>
    <t>Relacion  de Cuentas por Pagar al  28 de Febrero  2022</t>
  </si>
  <si>
    <t>Enc. Div. Financiera</t>
  </si>
  <si>
    <t>Contadora</t>
  </si>
  <si>
    <t>B1500000067</t>
  </si>
  <si>
    <t>B1500000058</t>
  </si>
  <si>
    <t>B1500002091</t>
  </si>
  <si>
    <t>MANTENIMIENTO DE ELEVADOR, MARZO 2022.</t>
  </si>
  <si>
    <t>B1500000209</t>
  </si>
  <si>
    <t>ENLACE PUBLICIDAD</t>
  </si>
  <si>
    <t>PUBLICACIÓN DE ESQUELAS, PERIODICOS NACIONALES</t>
  </si>
  <si>
    <t>B1500000210</t>
  </si>
  <si>
    <t xml:space="preserve">GLOBAL PROMO, S.R.L. </t>
  </si>
  <si>
    <t>PINES (INSIGNIA DUARTIANA)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</si>
</sst>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RD$&quot;* #,##0.00_);_(&quot;RD$&quot;* \(#,##0.00\);_(&quot;RD$&quot;* &quot;-&quot;??_);_(@_)"/>
    <numFmt numFmtId="43" formatCode="_(* #,##0.00_);_(* \(#,##0.00\);_(* &quot;-&quot;??_);_(@_)"/>
    <numFmt numFmtId="164" formatCode="_-* #,##0.00_-;\-* #,##0.00_-;_-* &quot;-&quot;??_-;_-@_-"/>
    <numFmt numFmtId="165" formatCode="[$-F800]dddd\,\ mmmm\ dd\,\ yyyy"/>
  </numFmts>
  <fonts count="16" x14ac:knownFonts="1">
    <font>
      <sz val="11"/>
      <color theme="1"/>
      <name val="Calibri"/>
      <family val="2"/>
      <scheme val="minor"/>
    </font>
    <font>
      <b/>
      <sz val="10"/>
      <color indexed="8"/>
      <name val="Calibri"/>
      <family val="2"/>
    </font>
    <font>
      <sz val="11"/>
      <color indexed="8"/>
      <name val="Calibri"/>
      <family val="2"/>
    </font>
    <font>
      <sz val="10"/>
      <color indexed="8"/>
      <name val="Calibri"/>
      <family val="2"/>
    </font>
    <font>
      <sz val="10"/>
      <name val="Calibri"/>
      <family val="2"/>
    </font>
    <font>
      <b/>
      <sz val="11"/>
      <name val="Calibri"/>
      <family val="2"/>
    </font>
    <font>
      <sz val="11"/>
      <name val="Calibri"/>
      <family val="2"/>
      <scheme val="minor"/>
    </font>
    <font>
      <sz val="11"/>
      <name val="Calibri"/>
      <family val="2"/>
    </font>
    <font>
      <b/>
      <sz val="20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8"/>
      <name val="Calibri"/>
      <family val="2"/>
      <scheme val="minor"/>
    </font>
    <font>
      <sz val="10"/>
      <name val="Lucida Handwriting"/>
      <family val="4"/>
    </font>
    <font>
      <sz val="12"/>
      <name val="Baskerville Old Face"/>
      <family val="1"/>
    </font>
    <font>
      <b/>
      <i/>
      <sz val="1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BD"/>
        <bgColor indexed="64"/>
      </patternFill>
    </fill>
    <fill>
      <patternFill patternType="solid">
        <fgColor theme="9" tint="0.79998168889431442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21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3" fillId="0" borderId="0" xfId="0" applyFont="1"/>
    <xf numFmtId="0" fontId="3" fillId="0" borderId="0" xfId="0" applyFont="1" applyBorder="1"/>
    <xf numFmtId="0" fontId="6" fillId="0" borderId="3" xfId="0" applyFont="1" applyBorder="1"/>
    <xf numFmtId="0" fontId="6" fillId="0" borderId="0" xfId="0" applyFont="1"/>
    <xf numFmtId="0" fontId="4" fillId="0" borderId="2" xfId="0" applyFont="1" applyBorder="1" applyAlignment="1">
      <alignment horizontal="center"/>
    </xf>
    <xf numFmtId="0" fontId="4" fillId="0" borderId="1" xfId="0" applyFont="1" applyBorder="1"/>
    <xf numFmtId="0" fontId="7" fillId="0" borderId="1" xfId="0" applyFont="1" applyBorder="1" applyAlignment="1">
      <alignment horizontal="left" vertical="center"/>
    </xf>
    <xf numFmtId="0" fontId="7" fillId="0" borderId="21" xfId="0" applyFont="1" applyBorder="1" applyAlignment="1">
      <alignment horizontal="left" vertical="center"/>
    </xf>
    <xf numFmtId="43" fontId="7" fillId="0" borderId="1" xfId="0" applyNumberFormat="1" applyFont="1" applyBorder="1" applyAlignment="1">
      <alignment vertical="center"/>
    </xf>
    <xf numFmtId="14" fontId="7" fillId="0" borderId="1" xfId="0" applyNumberFormat="1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right" vertical="center"/>
    </xf>
    <xf numFmtId="14" fontId="7" fillId="0" borderId="1" xfId="0" applyNumberFormat="1" applyFont="1" applyBorder="1" applyAlignment="1">
      <alignment vertical="center"/>
    </xf>
    <xf numFmtId="0" fontId="7" fillId="0" borderId="1" xfId="0" applyFont="1" applyBorder="1"/>
    <xf numFmtId="43" fontId="7" fillId="0" borderId="1" xfId="1" applyNumberFormat="1" applyFont="1" applyBorder="1"/>
    <xf numFmtId="0" fontId="7" fillId="0" borderId="1" xfId="0" applyFont="1" applyBorder="1" applyAlignment="1">
      <alignment horizontal="center"/>
    </xf>
    <xf numFmtId="14" fontId="7" fillId="0" borderId="1" xfId="0" applyNumberFormat="1" applyFont="1" applyBorder="1"/>
    <xf numFmtId="0" fontId="7" fillId="0" borderId="16" xfId="0" applyFont="1" applyBorder="1"/>
    <xf numFmtId="0" fontId="7" fillId="0" borderId="7" xfId="0" applyFont="1" applyBorder="1"/>
    <xf numFmtId="43" fontId="7" fillId="0" borderId="7" xfId="0" applyNumberFormat="1" applyFont="1" applyBorder="1"/>
    <xf numFmtId="0" fontId="7" fillId="0" borderId="7" xfId="0" applyFont="1" applyBorder="1" applyAlignment="1">
      <alignment horizontal="center"/>
    </xf>
    <xf numFmtId="14" fontId="7" fillId="0" borderId="7" xfId="0" applyNumberFormat="1" applyFont="1" applyBorder="1"/>
    <xf numFmtId="0" fontId="7" fillId="0" borderId="17" xfId="0" applyFont="1" applyBorder="1"/>
    <xf numFmtId="43" fontId="7" fillId="0" borderId="15" xfId="0" applyNumberFormat="1" applyFont="1" applyBorder="1"/>
    <xf numFmtId="14" fontId="7" fillId="0" borderId="7" xfId="0" applyNumberFormat="1" applyFont="1" applyBorder="1" applyAlignment="1">
      <alignment horizontal="right" vertical="center"/>
    </xf>
    <xf numFmtId="14" fontId="7" fillId="0" borderId="7" xfId="0" applyNumberFormat="1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0" fontId="7" fillId="2" borderId="1" xfId="0" applyFont="1" applyFill="1" applyBorder="1" applyAlignment="1">
      <alignment horizontal="left" vertical="center"/>
    </xf>
    <xf numFmtId="0" fontId="10" fillId="0" borderId="0" xfId="0" applyFont="1"/>
    <xf numFmtId="0" fontId="11" fillId="0" borderId="0" xfId="0" applyFont="1" applyAlignment="1">
      <alignment horizontal="right"/>
    </xf>
    <xf numFmtId="0" fontId="12" fillId="0" borderId="3" xfId="0" applyFont="1" applyBorder="1"/>
    <xf numFmtId="0" fontId="3" fillId="0" borderId="1" xfId="0" applyFont="1" applyBorder="1"/>
    <xf numFmtId="0" fontId="7" fillId="0" borderId="10" xfId="0" applyFont="1" applyBorder="1" applyAlignment="1">
      <alignment vertical="center" wrapText="1"/>
    </xf>
    <xf numFmtId="43" fontId="7" fillId="0" borderId="1" xfId="0" applyNumberFormat="1" applyFont="1" applyBorder="1"/>
    <xf numFmtId="0" fontId="5" fillId="3" borderId="3" xfId="0" applyFont="1" applyFill="1" applyBorder="1" applyAlignment="1">
      <alignment horizontal="center" vertical="center" wrapText="1"/>
    </xf>
    <xf numFmtId="43" fontId="5" fillId="3" borderId="22" xfId="0" applyNumberFormat="1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43" fontId="5" fillId="3" borderId="27" xfId="0" applyNumberFormat="1" applyFont="1" applyFill="1" applyBorder="1" applyAlignment="1">
      <alignment horizontal="center" vertical="center" wrapText="1"/>
    </xf>
    <xf numFmtId="0" fontId="5" fillId="4" borderId="18" xfId="0" applyFont="1" applyFill="1" applyBorder="1" applyAlignment="1">
      <alignment horizontal="center" vertical="center" wrapText="1"/>
    </xf>
    <xf numFmtId="0" fontId="5" fillId="4" borderId="19" xfId="0" applyFont="1" applyFill="1" applyBorder="1" applyAlignment="1">
      <alignment horizontal="center" vertical="center" wrapText="1"/>
    </xf>
    <xf numFmtId="0" fontId="13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0" xfId="0" applyFont="1"/>
    <xf numFmtId="0" fontId="14" fillId="0" borderId="0" xfId="0" applyFont="1" applyAlignment="1">
      <alignment horizontal="center"/>
    </xf>
    <xf numFmtId="0" fontId="14" fillId="0" borderId="0" xfId="0" applyFont="1"/>
    <xf numFmtId="0" fontId="5" fillId="6" borderId="4" xfId="0" applyFont="1" applyFill="1" applyBorder="1" applyAlignment="1">
      <alignment horizontal="center" vertical="center"/>
    </xf>
    <xf numFmtId="0" fontId="5" fillId="6" borderId="5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/>
    </xf>
    <xf numFmtId="0" fontId="7" fillId="0" borderId="1" xfId="0" applyFont="1" applyBorder="1" applyAlignment="1">
      <alignment horizontal="right"/>
    </xf>
    <xf numFmtId="0" fontId="7" fillId="0" borderId="7" xfId="0" applyFont="1" applyBorder="1" applyAlignment="1">
      <alignment horizontal="right"/>
    </xf>
    <xf numFmtId="43" fontId="5" fillId="5" borderId="20" xfId="0" applyNumberFormat="1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 wrapText="1"/>
    </xf>
    <xf numFmtId="0" fontId="5" fillId="5" borderId="9" xfId="0" applyFont="1" applyFill="1" applyBorder="1" applyAlignment="1">
      <alignment horizontal="center" vertical="center" wrapText="1"/>
    </xf>
    <xf numFmtId="49" fontId="7" fillId="0" borderId="15" xfId="0" applyNumberFormat="1" applyFont="1" applyBorder="1" applyAlignment="1">
      <alignment horizontal="right" vertical="center" wrapText="1"/>
    </xf>
    <xf numFmtId="164" fontId="7" fillId="0" borderId="1" xfId="0" applyNumberFormat="1" applyFont="1" applyBorder="1" applyAlignment="1">
      <alignment vertical="center"/>
    </xf>
    <xf numFmtId="0" fontId="7" fillId="5" borderId="9" xfId="0" applyFont="1" applyFill="1" applyBorder="1" applyAlignment="1">
      <alignment horizontal="center" vertical="center" wrapText="1"/>
    </xf>
    <xf numFmtId="43" fontId="5" fillId="5" borderId="29" xfId="0" applyNumberFormat="1" applyFont="1" applyFill="1" applyBorder="1" applyAlignment="1">
      <alignment horizontal="center" vertical="center" wrapText="1"/>
    </xf>
    <xf numFmtId="0" fontId="5" fillId="5" borderId="19" xfId="0" applyFont="1" applyFill="1" applyBorder="1" applyAlignment="1">
      <alignment horizontal="center" vertical="center" wrapText="1"/>
    </xf>
    <xf numFmtId="0" fontId="6" fillId="6" borderId="11" xfId="0" applyFont="1" applyFill="1" applyBorder="1" applyAlignment="1">
      <alignment horizontal="center"/>
    </xf>
    <xf numFmtId="0" fontId="6" fillId="6" borderId="12" xfId="0" applyFont="1" applyFill="1" applyBorder="1"/>
    <xf numFmtId="0" fontId="10" fillId="6" borderId="12" xfId="0" applyFont="1" applyFill="1" applyBorder="1" applyAlignment="1">
      <alignment horizontal="right"/>
    </xf>
    <xf numFmtId="4" fontId="5" fillId="6" borderId="28" xfId="0" applyNumberFormat="1" applyFont="1" applyFill="1" applyBorder="1"/>
    <xf numFmtId="0" fontId="6" fillId="6" borderId="13" xfId="0" applyFont="1" applyFill="1" applyBorder="1"/>
    <xf numFmtId="0" fontId="6" fillId="2" borderId="0" xfId="0" applyFont="1" applyFill="1" applyBorder="1" applyAlignment="1">
      <alignment horizontal="center"/>
    </xf>
    <xf numFmtId="0" fontId="6" fillId="2" borderId="0" xfId="0" applyFont="1" applyFill="1" applyBorder="1"/>
    <xf numFmtId="0" fontId="10" fillId="2" borderId="0" xfId="0" applyFont="1" applyFill="1" applyBorder="1" applyAlignment="1">
      <alignment horizontal="right"/>
    </xf>
    <xf numFmtId="4" fontId="5" fillId="2" borderId="28" xfId="0" applyNumberFormat="1" applyFont="1" applyFill="1" applyBorder="1"/>
    <xf numFmtId="0" fontId="6" fillId="0" borderId="0" xfId="0" applyFont="1" applyAlignment="1">
      <alignment horizontal="center"/>
    </xf>
    <xf numFmtId="0" fontId="7" fillId="0" borderId="21" xfId="0" applyFont="1" applyBorder="1" applyAlignment="1">
      <alignment horizontal="left" vertical="center" wrapText="1"/>
    </xf>
    <xf numFmtId="49" fontId="7" fillId="2" borderId="15" xfId="0" applyNumberFormat="1" applyFont="1" applyFill="1" applyBorder="1" applyAlignment="1">
      <alignment horizontal="right" vertical="center" wrapText="1"/>
    </xf>
    <xf numFmtId="0" fontId="7" fillId="2" borderId="21" xfId="0" applyFont="1" applyFill="1" applyBorder="1" applyAlignment="1">
      <alignment horizontal="left" vertical="center"/>
    </xf>
    <xf numFmtId="43" fontId="7" fillId="2" borderId="1" xfId="0" applyNumberFormat="1" applyFont="1" applyFill="1" applyBorder="1" applyAlignment="1">
      <alignment vertical="center"/>
    </xf>
    <xf numFmtId="14" fontId="7" fillId="2" borderId="1" xfId="0" applyNumberFormat="1" applyFont="1" applyFill="1" applyBorder="1" applyAlignment="1">
      <alignment horizontal="right" vertical="center"/>
    </xf>
    <xf numFmtId="0" fontId="7" fillId="2" borderId="10" xfId="0" applyFont="1" applyFill="1" applyBorder="1" applyAlignment="1">
      <alignment vertical="center" wrapText="1"/>
    </xf>
    <xf numFmtId="0" fontId="3" fillId="2" borderId="0" xfId="0" applyFont="1" applyFill="1"/>
    <xf numFmtId="49" fontId="7" fillId="0" borderId="33" xfId="0" applyNumberFormat="1" applyFont="1" applyBorder="1" applyAlignment="1">
      <alignment horizontal="right" vertical="center" wrapText="1"/>
    </xf>
    <xf numFmtId="0" fontId="7" fillId="0" borderId="7" xfId="0" applyFont="1" applyBorder="1" applyAlignment="1">
      <alignment horizontal="left" vertical="center"/>
    </xf>
    <xf numFmtId="0" fontId="7" fillId="0" borderId="15" xfId="0" applyFont="1" applyBorder="1" applyAlignment="1">
      <alignment horizontal="left" vertical="center"/>
    </xf>
    <xf numFmtId="43" fontId="7" fillId="0" borderId="15" xfId="0" applyNumberFormat="1" applyFont="1" applyBorder="1" applyAlignment="1">
      <alignment vertical="center"/>
    </xf>
    <xf numFmtId="0" fontId="7" fillId="0" borderId="15" xfId="0" applyFont="1" applyBorder="1" applyAlignment="1">
      <alignment horizontal="center"/>
    </xf>
    <xf numFmtId="14" fontId="7" fillId="0" borderId="15" xfId="0" applyNumberFormat="1" applyFont="1" applyBorder="1" applyAlignment="1">
      <alignment horizontal="right" vertical="center"/>
    </xf>
    <xf numFmtId="14" fontId="7" fillId="0" borderId="15" xfId="0" applyNumberFormat="1" applyFont="1" applyBorder="1" applyAlignment="1">
      <alignment vertical="center"/>
    </xf>
    <xf numFmtId="49" fontId="7" fillId="0" borderId="1" xfId="0" applyNumberFormat="1" applyFont="1" applyBorder="1" applyAlignment="1">
      <alignment horizontal="right" vertical="center" wrapText="1"/>
    </xf>
    <xf numFmtId="0" fontId="4" fillId="0" borderId="34" xfId="0" applyFont="1" applyBorder="1" applyAlignment="1">
      <alignment horizontal="center"/>
    </xf>
    <xf numFmtId="0" fontId="7" fillId="0" borderId="35" xfId="0" applyFont="1" applyBorder="1" applyAlignment="1">
      <alignment vertical="center"/>
    </xf>
    <xf numFmtId="0" fontId="4" fillId="0" borderId="36" xfId="0" applyFont="1" applyBorder="1" applyAlignment="1">
      <alignment horizontal="center"/>
    </xf>
    <xf numFmtId="0" fontId="7" fillId="0" borderId="9" xfId="0" applyFont="1" applyBorder="1" applyAlignment="1">
      <alignment vertical="center" wrapText="1"/>
    </xf>
    <xf numFmtId="0" fontId="4" fillId="0" borderId="1" xfId="0" applyFont="1" applyBorder="1" applyAlignment="1">
      <alignment horizontal="center"/>
    </xf>
    <xf numFmtId="0" fontId="7" fillId="0" borderId="1" xfId="0" applyFont="1" applyBorder="1" applyAlignment="1">
      <alignment vertical="center" wrapText="1"/>
    </xf>
    <xf numFmtId="43" fontId="5" fillId="5" borderId="39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/>
    </xf>
    <xf numFmtId="44" fontId="7" fillId="0" borderId="1" xfId="0" applyNumberFormat="1" applyFont="1" applyBorder="1" applyAlignment="1">
      <alignment horizontal="right" vertical="center"/>
    </xf>
    <xf numFmtId="0" fontId="15" fillId="0" borderId="8" xfId="0" applyFont="1" applyBorder="1" applyAlignment="1">
      <alignment horizontal="center"/>
    </xf>
    <xf numFmtId="0" fontId="15" fillId="0" borderId="8" xfId="0" applyFont="1" applyBorder="1" applyAlignment="1">
      <alignment horizontal="center"/>
    </xf>
    <xf numFmtId="0" fontId="15" fillId="0" borderId="8" xfId="0" applyFont="1" applyBorder="1" applyAlignment="1">
      <alignment horizontal="center"/>
    </xf>
    <xf numFmtId="0" fontId="5" fillId="5" borderId="37" xfId="0" applyFont="1" applyFill="1" applyBorder="1" applyAlignment="1">
      <alignment horizontal="right" vertical="center"/>
    </xf>
    <xf numFmtId="0" fontId="6" fillId="5" borderId="3" xfId="0" applyFont="1" applyFill="1" applyBorder="1" applyAlignment="1">
      <alignment horizontal="right" vertical="center"/>
    </xf>
    <xf numFmtId="0" fontId="6" fillId="5" borderId="38" xfId="0" applyFont="1" applyFill="1" applyBorder="1" applyAlignment="1">
      <alignment horizontal="right" vertic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165" fontId="6" fillId="0" borderId="0" xfId="0" applyNumberFormat="1" applyFont="1" applyAlignment="1">
      <alignment horizontal="left" wrapText="1"/>
    </xf>
    <xf numFmtId="0" fontId="6" fillId="0" borderId="0" xfId="0" applyFont="1" applyAlignment="1">
      <alignment wrapText="1"/>
    </xf>
    <xf numFmtId="0" fontId="5" fillId="4" borderId="23" xfId="0" applyFont="1" applyFill="1" applyBorder="1" applyAlignment="1">
      <alignment horizontal="center" vertical="center"/>
    </xf>
    <xf numFmtId="0" fontId="6" fillId="4" borderId="18" xfId="0" applyFont="1" applyFill="1" applyBorder="1" applyAlignment="1">
      <alignment horizontal="center" vertical="center"/>
    </xf>
    <xf numFmtId="0" fontId="15" fillId="0" borderId="0" xfId="0" applyFont="1" applyBorder="1" applyAlignment="1">
      <alignment horizontal="center"/>
    </xf>
    <xf numFmtId="0" fontId="15" fillId="0" borderId="8" xfId="0" applyFont="1" applyBorder="1" applyAlignment="1">
      <alignment horizontal="center"/>
    </xf>
    <xf numFmtId="0" fontId="5" fillId="3" borderId="24" xfId="0" applyFont="1" applyFill="1" applyBorder="1" applyAlignment="1">
      <alignment horizontal="center" vertical="center"/>
    </xf>
    <xf numFmtId="0" fontId="6" fillId="3" borderId="25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/>
    </xf>
    <xf numFmtId="0" fontId="5" fillId="5" borderId="24" xfId="0" applyFont="1" applyFill="1" applyBorder="1" applyAlignment="1">
      <alignment horizontal="right" vertical="center"/>
    </xf>
    <xf numFmtId="0" fontId="6" fillId="5" borderId="25" xfId="0" applyFont="1" applyFill="1" applyBorder="1" applyAlignment="1">
      <alignment horizontal="right" vertical="center"/>
    </xf>
    <xf numFmtId="0" fontId="6" fillId="5" borderId="26" xfId="0" applyFont="1" applyFill="1" applyBorder="1" applyAlignment="1">
      <alignment horizontal="right" vertical="center"/>
    </xf>
    <xf numFmtId="0" fontId="5" fillId="5" borderId="25" xfId="0" applyFont="1" applyFill="1" applyBorder="1" applyAlignment="1">
      <alignment horizontal="right" vertical="center"/>
    </xf>
    <xf numFmtId="0" fontId="5" fillId="5" borderId="26" xfId="0" applyFont="1" applyFill="1" applyBorder="1" applyAlignment="1">
      <alignment horizontal="right" vertical="center"/>
    </xf>
    <xf numFmtId="0" fontId="5" fillId="5" borderId="30" xfId="0" applyFont="1" applyFill="1" applyBorder="1" applyAlignment="1">
      <alignment horizontal="right" vertical="center"/>
    </xf>
    <xf numFmtId="0" fontId="5" fillId="5" borderId="31" xfId="0" applyFont="1" applyFill="1" applyBorder="1" applyAlignment="1">
      <alignment horizontal="right" vertical="center"/>
    </xf>
    <xf numFmtId="0" fontId="5" fillId="5" borderId="32" xfId="0" applyFont="1" applyFill="1" applyBorder="1" applyAlignment="1">
      <alignment horizontal="right" vertic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colors>
    <mruColors>
      <color rgb="FFFFFF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0"/>
  <sheetViews>
    <sheetView view="pageBreakPreview" zoomScale="110" zoomScaleNormal="100" zoomScaleSheetLayoutView="110" workbookViewId="0">
      <selection activeCell="B50" sqref="B50"/>
    </sheetView>
  </sheetViews>
  <sheetFormatPr baseColWidth="10" defaultRowHeight="15" x14ac:dyDescent="0.25"/>
  <cols>
    <col min="1" max="1" width="5.5703125" style="2" customWidth="1"/>
    <col min="2" max="2" width="20.7109375" customWidth="1"/>
    <col min="3" max="3" width="32.28515625" customWidth="1"/>
    <col min="4" max="4" width="55.42578125" customWidth="1"/>
    <col min="5" max="5" width="16.85546875" customWidth="1"/>
    <col min="6" max="6" width="12.5703125" customWidth="1"/>
    <col min="7" max="7" width="14" customWidth="1"/>
    <col min="8" max="8" width="14.5703125" customWidth="1"/>
    <col min="9" max="9" width="24.140625" customWidth="1"/>
  </cols>
  <sheetData>
    <row r="1" spans="1:11" ht="26.25" customHeight="1" x14ac:dyDescent="0.4">
      <c r="A1" s="102" t="s">
        <v>0</v>
      </c>
      <c r="B1" s="102"/>
      <c r="C1" s="102"/>
      <c r="D1" s="102"/>
      <c r="E1" s="102"/>
      <c r="F1" s="102"/>
      <c r="G1" s="102"/>
      <c r="H1" s="102"/>
      <c r="I1" s="102"/>
    </row>
    <row r="2" spans="1:11" ht="13.5" customHeight="1" x14ac:dyDescent="0.25">
      <c r="A2" s="103" t="s">
        <v>11</v>
      </c>
      <c r="B2" s="103"/>
      <c r="C2" s="103"/>
      <c r="D2" s="103"/>
      <c r="E2" s="103"/>
      <c r="F2" s="103"/>
      <c r="G2" s="103"/>
      <c r="H2" s="103"/>
      <c r="I2" s="103"/>
    </row>
    <row r="3" spans="1:11" ht="14.25" customHeight="1" x14ac:dyDescent="0.25">
      <c r="A3" s="103" t="s">
        <v>73</v>
      </c>
      <c r="B3" s="103"/>
      <c r="C3" s="103"/>
      <c r="D3" s="103"/>
      <c r="E3" s="103"/>
      <c r="F3" s="103"/>
      <c r="G3" s="103"/>
      <c r="H3" s="103"/>
      <c r="I3" s="103"/>
    </row>
    <row r="4" spans="1:11" ht="24" customHeight="1" thickBot="1" x14ac:dyDescent="0.4">
      <c r="A4" s="30" t="s">
        <v>4</v>
      </c>
      <c r="B4" s="5"/>
      <c r="C4" s="32" t="s">
        <v>13</v>
      </c>
      <c r="D4" s="6"/>
      <c r="E4" s="6"/>
      <c r="F4" s="31" t="s">
        <v>3</v>
      </c>
      <c r="G4" s="104">
        <f ca="1">NOW()</f>
        <v>44656.638385763887</v>
      </c>
      <c r="H4" s="104"/>
      <c r="I4" s="105"/>
    </row>
    <row r="5" spans="1:11" s="1" customFormat="1" ht="31.5" customHeight="1" thickBot="1" x14ac:dyDescent="0.25">
      <c r="A5" s="48" t="s">
        <v>2</v>
      </c>
      <c r="B5" s="49" t="s">
        <v>5</v>
      </c>
      <c r="C5" s="49" t="s">
        <v>6</v>
      </c>
      <c r="D5" s="49" t="s">
        <v>1</v>
      </c>
      <c r="E5" s="49" t="s">
        <v>7</v>
      </c>
      <c r="F5" s="49" t="s">
        <v>12</v>
      </c>
      <c r="G5" s="49" t="s">
        <v>8</v>
      </c>
      <c r="H5" s="49" t="s">
        <v>9</v>
      </c>
      <c r="I5" s="50" t="s">
        <v>10</v>
      </c>
    </row>
    <row r="6" spans="1:11" s="1" customFormat="1" ht="11.25" customHeight="1" thickTop="1" x14ac:dyDescent="0.2">
      <c r="A6" s="106" t="s">
        <v>23</v>
      </c>
      <c r="B6" s="107"/>
      <c r="C6" s="107"/>
      <c r="D6" s="107"/>
      <c r="E6" s="41"/>
      <c r="F6" s="41"/>
      <c r="G6" s="41"/>
      <c r="H6" s="41"/>
      <c r="I6" s="42"/>
    </row>
    <row r="7" spans="1:11" s="3" customFormat="1" ht="11.25" customHeight="1" x14ac:dyDescent="0.25">
      <c r="A7" s="51">
        <v>1</v>
      </c>
      <c r="B7" s="52">
        <v>1895383</v>
      </c>
      <c r="C7" s="15" t="s">
        <v>17</v>
      </c>
      <c r="D7" s="15" t="s">
        <v>18</v>
      </c>
      <c r="E7" s="16">
        <v>26250</v>
      </c>
      <c r="F7" s="17" t="s">
        <v>16</v>
      </c>
      <c r="G7" s="18">
        <v>41749</v>
      </c>
      <c r="H7" s="18">
        <v>41749</v>
      </c>
      <c r="I7" s="19"/>
      <c r="J7" s="4"/>
    </row>
    <row r="8" spans="1:11" s="3" customFormat="1" ht="12.95" customHeight="1" x14ac:dyDescent="0.25">
      <c r="A8" s="51">
        <f>A7+1</f>
        <v>2</v>
      </c>
      <c r="B8" s="53" t="s">
        <v>30</v>
      </c>
      <c r="C8" s="20" t="s">
        <v>22</v>
      </c>
      <c r="D8" s="20" t="s">
        <v>28</v>
      </c>
      <c r="E8" s="21">
        <v>10089</v>
      </c>
      <c r="F8" s="22" t="s">
        <v>16</v>
      </c>
      <c r="G8" s="23">
        <v>42343</v>
      </c>
      <c r="H8" s="23"/>
      <c r="I8" s="24"/>
    </row>
    <row r="9" spans="1:11" s="3" customFormat="1" ht="12.95" customHeight="1" x14ac:dyDescent="0.25">
      <c r="A9" s="51">
        <f t="shared" ref="A9" si="0">A8+1</f>
        <v>3</v>
      </c>
      <c r="B9" s="52" t="s">
        <v>31</v>
      </c>
      <c r="C9" s="20" t="s">
        <v>19</v>
      </c>
      <c r="D9" s="20" t="s">
        <v>20</v>
      </c>
      <c r="E9" s="35">
        <v>4130</v>
      </c>
      <c r="F9" s="17" t="s">
        <v>16</v>
      </c>
      <c r="G9" s="18">
        <v>42423</v>
      </c>
      <c r="H9" s="23"/>
      <c r="I9" s="24"/>
    </row>
    <row r="10" spans="1:11" s="3" customFormat="1" ht="12.95" customHeight="1" x14ac:dyDescent="0.25">
      <c r="A10" s="51">
        <v>4</v>
      </c>
      <c r="B10" s="52" t="s">
        <v>32</v>
      </c>
      <c r="C10" s="20" t="s">
        <v>39</v>
      </c>
      <c r="D10" s="20" t="s">
        <v>40</v>
      </c>
      <c r="E10" s="25">
        <v>2344</v>
      </c>
      <c r="F10" s="17" t="s">
        <v>16</v>
      </c>
      <c r="G10" s="23">
        <v>42450</v>
      </c>
      <c r="H10" s="23">
        <v>42450</v>
      </c>
      <c r="I10" s="24"/>
    </row>
    <row r="11" spans="1:11" s="3" customFormat="1" ht="12.95" customHeight="1" x14ac:dyDescent="0.25">
      <c r="A11" s="51">
        <v>5</v>
      </c>
      <c r="B11" s="52" t="s">
        <v>36</v>
      </c>
      <c r="C11" s="20" t="s">
        <v>33</v>
      </c>
      <c r="D11" s="20" t="s">
        <v>37</v>
      </c>
      <c r="E11" s="25">
        <v>4189</v>
      </c>
      <c r="F11" s="17" t="s">
        <v>16</v>
      </c>
      <c r="G11" s="23">
        <v>43446</v>
      </c>
      <c r="H11" s="23">
        <v>43446</v>
      </c>
      <c r="I11" s="24"/>
    </row>
    <row r="12" spans="1:11" s="3" customFormat="1" x14ac:dyDescent="0.25">
      <c r="A12" s="51">
        <v>6</v>
      </c>
      <c r="B12" s="52" t="s">
        <v>38</v>
      </c>
      <c r="C12" s="20" t="s">
        <v>33</v>
      </c>
      <c r="D12" s="20" t="s">
        <v>37</v>
      </c>
      <c r="E12" s="25">
        <v>4189</v>
      </c>
      <c r="F12" s="17" t="s">
        <v>16</v>
      </c>
      <c r="G12" s="23">
        <v>43525</v>
      </c>
      <c r="H12" s="23">
        <v>43528</v>
      </c>
      <c r="I12" s="24"/>
    </row>
    <row r="13" spans="1:11" s="78" customFormat="1" hidden="1" x14ac:dyDescent="0.25">
      <c r="A13" s="94">
        <v>7</v>
      </c>
      <c r="B13" s="86"/>
      <c r="C13" s="9"/>
      <c r="D13" s="9"/>
      <c r="E13" s="95"/>
      <c r="F13" s="17" t="s">
        <v>16</v>
      </c>
      <c r="G13" s="76">
        <v>44319</v>
      </c>
      <c r="H13" s="13">
        <v>44404</v>
      </c>
      <c r="I13" s="77"/>
    </row>
    <row r="14" spans="1:11" s="33" customFormat="1" hidden="1" x14ac:dyDescent="0.25">
      <c r="A14" s="91">
        <v>8</v>
      </c>
      <c r="B14" s="86"/>
      <c r="C14" s="9"/>
      <c r="D14" s="9"/>
      <c r="E14" s="11"/>
      <c r="F14" s="17" t="s">
        <v>16</v>
      </c>
      <c r="G14" s="13">
        <v>44351</v>
      </c>
      <c r="H14" s="14">
        <v>44404</v>
      </c>
      <c r="I14" s="92"/>
      <c r="J14" s="8"/>
      <c r="K14" s="8"/>
    </row>
    <row r="15" spans="1:11" s="1" customFormat="1" ht="18" customHeight="1" thickBot="1" x14ac:dyDescent="0.25">
      <c r="A15" s="99" t="s">
        <v>24</v>
      </c>
      <c r="B15" s="100"/>
      <c r="C15" s="100"/>
      <c r="D15" s="101"/>
      <c r="E15" s="93">
        <f>SUM(E7:E14)</f>
        <v>51191</v>
      </c>
      <c r="F15" s="55"/>
      <c r="G15" s="55"/>
      <c r="H15" s="55"/>
      <c r="I15" s="56"/>
    </row>
    <row r="16" spans="1:11" s="1" customFormat="1" ht="16.5" hidden="1" thickTop="1" thickBot="1" x14ac:dyDescent="0.25">
      <c r="A16" s="110" t="s">
        <v>25</v>
      </c>
      <c r="B16" s="111"/>
      <c r="C16" s="111"/>
      <c r="D16" s="112"/>
      <c r="E16" s="37"/>
      <c r="F16" s="36"/>
      <c r="G16" s="36"/>
      <c r="H16" s="36"/>
      <c r="I16" s="38"/>
    </row>
    <row r="17" spans="1:11" s="3" customFormat="1" ht="16.5" hidden="1" thickTop="1" thickBot="1" x14ac:dyDescent="0.3">
      <c r="A17" s="87"/>
      <c r="B17" s="79"/>
      <c r="C17" s="80"/>
      <c r="D17" s="10"/>
      <c r="E17" s="11"/>
      <c r="F17" s="17"/>
      <c r="G17" s="26"/>
      <c r="H17" s="27"/>
      <c r="I17" s="88"/>
    </row>
    <row r="18" spans="1:11" s="3" customFormat="1" ht="16.5" hidden="1" thickTop="1" thickBot="1" x14ac:dyDescent="0.3">
      <c r="A18" s="51">
        <v>10</v>
      </c>
      <c r="B18" s="57"/>
      <c r="C18" s="9"/>
      <c r="D18" s="10"/>
      <c r="E18" s="58"/>
      <c r="F18" s="12"/>
      <c r="G18" s="13"/>
      <c r="H18" s="14"/>
      <c r="I18" s="34"/>
    </row>
    <row r="19" spans="1:11" s="3" customFormat="1" ht="16.5" hidden="1" thickTop="1" thickBot="1" x14ac:dyDescent="0.3">
      <c r="A19" s="7">
        <v>11</v>
      </c>
      <c r="B19" s="73"/>
      <c r="C19" s="29"/>
      <c r="D19" s="74"/>
      <c r="E19" s="75"/>
      <c r="F19" s="17"/>
      <c r="G19" s="76"/>
      <c r="H19" s="14"/>
      <c r="I19" s="34"/>
    </row>
    <row r="20" spans="1:11" s="1" customFormat="1" ht="16.5" hidden="1" thickTop="1" thickBot="1" x14ac:dyDescent="0.25">
      <c r="A20" s="113" t="s">
        <v>24</v>
      </c>
      <c r="B20" s="114"/>
      <c r="C20" s="114"/>
      <c r="D20" s="115"/>
      <c r="E20" s="54">
        <f>SUM(E17:E19)</f>
        <v>0</v>
      </c>
      <c r="F20" s="55"/>
      <c r="G20" s="55"/>
      <c r="H20" s="55"/>
      <c r="I20" s="59"/>
    </row>
    <row r="21" spans="1:11" s="1" customFormat="1" ht="15.75" thickTop="1" x14ac:dyDescent="0.2">
      <c r="A21" s="110" t="s">
        <v>26</v>
      </c>
      <c r="B21" s="111"/>
      <c r="C21" s="111"/>
      <c r="D21" s="112"/>
      <c r="E21" s="40"/>
      <c r="F21" s="36"/>
      <c r="G21" s="36"/>
      <c r="H21" s="36"/>
      <c r="I21" s="39"/>
    </row>
    <row r="22" spans="1:11" s="33" customFormat="1" x14ac:dyDescent="0.25">
      <c r="A22" s="91">
        <v>7</v>
      </c>
      <c r="B22" s="86" t="s">
        <v>43</v>
      </c>
      <c r="C22" s="9" t="s">
        <v>44</v>
      </c>
      <c r="D22" s="29" t="s">
        <v>45</v>
      </c>
      <c r="E22" s="11">
        <v>3925</v>
      </c>
      <c r="F22" s="17" t="s">
        <v>16</v>
      </c>
      <c r="G22" s="13">
        <v>44511</v>
      </c>
      <c r="H22" s="14">
        <v>44529</v>
      </c>
      <c r="I22" s="92"/>
      <c r="J22" s="8"/>
      <c r="K22" s="8"/>
    </row>
    <row r="23" spans="1:11" s="3" customFormat="1" x14ac:dyDescent="0.25">
      <c r="A23" s="89">
        <v>8</v>
      </c>
      <c r="B23" s="57" t="s">
        <v>46</v>
      </c>
      <c r="C23" s="81" t="s">
        <v>44</v>
      </c>
      <c r="D23" s="29" t="s">
        <v>45</v>
      </c>
      <c r="E23" s="82">
        <v>3925</v>
      </c>
      <c r="F23" s="83" t="s">
        <v>16</v>
      </c>
      <c r="G23" s="84">
        <v>44511</v>
      </c>
      <c r="H23" s="85">
        <v>44530</v>
      </c>
      <c r="I23" s="90"/>
      <c r="J23" s="45"/>
      <c r="K23" s="45"/>
    </row>
    <row r="24" spans="1:11" s="3" customFormat="1" ht="15.75" thickBot="1" x14ac:dyDescent="0.3">
      <c r="A24" s="7">
        <v>9</v>
      </c>
      <c r="B24" s="57" t="s">
        <v>48</v>
      </c>
      <c r="C24" s="9" t="s">
        <v>49</v>
      </c>
      <c r="D24" s="10" t="s">
        <v>50</v>
      </c>
      <c r="E24" s="11">
        <v>118916.36</v>
      </c>
      <c r="F24" s="83" t="s">
        <v>16</v>
      </c>
      <c r="G24" s="13">
        <v>44552</v>
      </c>
      <c r="H24" s="14">
        <v>44552</v>
      </c>
      <c r="I24" s="34"/>
      <c r="J24" s="45"/>
      <c r="K24" s="45"/>
    </row>
    <row r="25" spans="1:11" s="3" customFormat="1" hidden="1" x14ac:dyDescent="0.2">
      <c r="A25" s="7"/>
      <c r="B25" s="57"/>
      <c r="C25" s="9"/>
      <c r="D25" s="10"/>
      <c r="E25" s="11"/>
      <c r="F25" s="12"/>
      <c r="G25" s="13"/>
      <c r="H25" s="14"/>
      <c r="I25" s="34"/>
    </row>
    <row r="26" spans="1:11" s="3" customFormat="1" hidden="1" x14ac:dyDescent="0.2">
      <c r="A26" s="7"/>
      <c r="B26" s="57"/>
      <c r="C26" s="9"/>
      <c r="D26" s="10"/>
      <c r="E26" s="11"/>
      <c r="F26" s="12"/>
      <c r="G26" s="13"/>
      <c r="H26" s="14"/>
      <c r="I26" s="28"/>
    </row>
    <row r="27" spans="1:11" s="3" customFormat="1" hidden="1" x14ac:dyDescent="0.2">
      <c r="A27" s="7"/>
      <c r="B27" s="57"/>
      <c r="C27" s="9"/>
      <c r="D27" s="10"/>
      <c r="E27" s="11"/>
      <c r="F27" s="12"/>
      <c r="G27" s="13"/>
      <c r="H27" s="14"/>
      <c r="I27" s="34"/>
      <c r="J27" s="45"/>
      <c r="K27" s="45"/>
    </row>
    <row r="28" spans="1:11" s="3" customFormat="1" hidden="1" x14ac:dyDescent="0.2">
      <c r="A28" s="7"/>
      <c r="B28" s="57"/>
      <c r="C28" s="9"/>
      <c r="D28" s="10"/>
      <c r="E28" s="11"/>
      <c r="F28" s="12"/>
      <c r="G28" s="13"/>
      <c r="H28" s="14"/>
      <c r="I28" s="34"/>
      <c r="J28" s="45"/>
      <c r="K28" s="45"/>
    </row>
    <row r="29" spans="1:11" s="3" customFormat="1" ht="15.75" hidden="1" thickBot="1" x14ac:dyDescent="0.25">
      <c r="A29" s="7"/>
      <c r="B29" s="57"/>
      <c r="C29" s="9"/>
      <c r="D29" s="10"/>
      <c r="E29" s="11"/>
      <c r="F29" s="12"/>
      <c r="G29" s="13"/>
      <c r="H29" s="14"/>
      <c r="I29" s="34"/>
      <c r="J29" s="45"/>
      <c r="K29" s="45"/>
    </row>
    <row r="30" spans="1:11" s="1" customFormat="1" ht="16.5" thickTop="1" thickBot="1" x14ac:dyDescent="0.25">
      <c r="A30" s="113" t="s">
        <v>21</v>
      </c>
      <c r="B30" s="116"/>
      <c r="C30" s="116"/>
      <c r="D30" s="117"/>
      <c r="E30" s="54">
        <f>SUM(E22:E29)</f>
        <v>126766.36</v>
      </c>
      <c r="F30" s="55"/>
      <c r="G30" s="55"/>
      <c r="H30" s="55"/>
      <c r="I30" s="56"/>
    </row>
    <row r="31" spans="1:11" s="1" customFormat="1" ht="15.75" thickTop="1" x14ac:dyDescent="0.2">
      <c r="A31" s="110" t="s">
        <v>27</v>
      </c>
      <c r="B31" s="111"/>
      <c r="C31" s="111"/>
      <c r="D31" s="112"/>
      <c r="E31" s="37"/>
      <c r="F31" s="36"/>
      <c r="G31" s="36"/>
      <c r="H31" s="36"/>
      <c r="I31" s="38"/>
    </row>
    <row r="32" spans="1:11" s="33" customFormat="1" hidden="1" x14ac:dyDescent="0.25">
      <c r="A32" s="91"/>
      <c r="B32" s="86"/>
      <c r="C32" s="9"/>
      <c r="D32" s="29"/>
      <c r="E32" s="11"/>
      <c r="F32" s="17"/>
      <c r="G32" s="13"/>
      <c r="H32" s="14"/>
      <c r="I32" s="92"/>
      <c r="J32" s="8"/>
      <c r="K32" s="8"/>
    </row>
    <row r="33" spans="1:11" s="3" customFormat="1" hidden="1" x14ac:dyDescent="0.25">
      <c r="A33" s="89"/>
      <c r="B33" s="57"/>
      <c r="C33" s="81"/>
      <c r="D33" s="29"/>
      <c r="E33" s="82"/>
      <c r="F33" s="83"/>
      <c r="G33" s="84"/>
      <c r="H33" s="85"/>
      <c r="I33" s="90"/>
      <c r="J33" s="45"/>
      <c r="K33" s="45"/>
    </row>
    <row r="34" spans="1:11" s="3" customFormat="1" hidden="1" x14ac:dyDescent="0.25">
      <c r="A34" s="7"/>
      <c r="B34" s="57"/>
      <c r="C34" s="9"/>
      <c r="D34" s="10"/>
      <c r="E34" s="11"/>
      <c r="F34" s="83"/>
      <c r="G34" s="13"/>
      <c r="H34" s="14"/>
      <c r="I34" s="34"/>
      <c r="J34" s="45"/>
      <c r="K34" s="45"/>
    </row>
    <row r="35" spans="1:11" s="3" customFormat="1" x14ac:dyDescent="0.25">
      <c r="A35" s="7">
        <v>10</v>
      </c>
      <c r="B35" s="57" t="s">
        <v>51</v>
      </c>
      <c r="C35" s="9" t="s">
        <v>42</v>
      </c>
      <c r="D35" s="74" t="s">
        <v>52</v>
      </c>
      <c r="E35" s="11">
        <v>35400</v>
      </c>
      <c r="F35" s="83" t="s">
        <v>16</v>
      </c>
      <c r="G35" s="13">
        <v>44566</v>
      </c>
      <c r="H35" s="14"/>
      <c r="I35" s="34"/>
      <c r="J35" s="45"/>
      <c r="K35" s="45"/>
    </row>
    <row r="36" spans="1:11" s="3" customFormat="1" x14ac:dyDescent="0.25">
      <c r="A36" s="7">
        <v>11</v>
      </c>
      <c r="B36" s="57" t="s">
        <v>53</v>
      </c>
      <c r="C36" s="9" t="s">
        <v>44</v>
      </c>
      <c r="D36" s="10" t="s">
        <v>54</v>
      </c>
      <c r="E36" s="11">
        <v>3925</v>
      </c>
      <c r="F36" s="83" t="s">
        <v>16</v>
      </c>
      <c r="G36" s="13">
        <v>44572</v>
      </c>
      <c r="H36" s="14">
        <v>44580</v>
      </c>
      <c r="I36" s="34"/>
      <c r="J36" s="45"/>
      <c r="K36" s="45"/>
    </row>
    <row r="37" spans="1:11" s="3" customFormat="1" x14ac:dyDescent="0.25">
      <c r="A37" s="7">
        <v>12</v>
      </c>
      <c r="B37" s="57" t="s">
        <v>55</v>
      </c>
      <c r="C37" s="9" t="s">
        <v>56</v>
      </c>
      <c r="D37" s="10" t="s">
        <v>57</v>
      </c>
      <c r="E37" s="11">
        <v>3250</v>
      </c>
      <c r="F37" s="83" t="s">
        <v>16</v>
      </c>
      <c r="G37" s="13">
        <v>44572</v>
      </c>
      <c r="H37" s="14">
        <v>44580</v>
      </c>
      <c r="I37" s="34"/>
      <c r="J37" s="45"/>
      <c r="K37" s="45"/>
    </row>
    <row r="38" spans="1:11" s="3" customFormat="1" x14ac:dyDescent="0.25">
      <c r="A38" s="7">
        <v>13</v>
      </c>
      <c r="B38" s="57" t="s">
        <v>58</v>
      </c>
      <c r="C38" s="9" t="s">
        <v>59</v>
      </c>
      <c r="D38" s="74" t="s">
        <v>60</v>
      </c>
      <c r="E38" s="11">
        <v>7717.2</v>
      </c>
      <c r="F38" s="83" t="s">
        <v>16</v>
      </c>
      <c r="G38" s="13">
        <v>44575</v>
      </c>
      <c r="H38" s="14">
        <v>44575</v>
      </c>
      <c r="I38" s="34"/>
      <c r="J38" s="45"/>
      <c r="K38" s="45"/>
    </row>
    <row r="39" spans="1:11" s="3" customFormat="1" x14ac:dyDescent="0.25">
      <c r="A39" s="7">
        <v>14</v>
      </c>
      <c r="B39" s="57" t="s">
        <v>61</v>
      </c>
      <c r="C39" s="9" t="s">
        <v>62</v>
      </c>
      <c r="D39" s="10" t="s">
        <v>63</v>
      </c>
      <c r="E39" s="11">
        <v>75520</v>
      </c>
      <c r="F39" s="83" t="s">
        <v>16</v>
      </c>
      <c r="G39" s="13">
        <v>44586</v>
      </c>
      <c r="H39" s="14">
        <v>44586</v>
      </c>
      <c r="I39" s="34"/>
      <c r="J39" s="45"/>
      <c r="K39" s="45"/>
    </row>
    <row r="40" spans="1:11" s="3" customFormat="1" x14ac:dyDescent="0.25">
      <c r="A40" s="7">
        <v>15</v>
      </c>
      <c r="B40" s="57" t="s">
        <v>64</v>
      </c>
      <c r="C40" s="9" t="s">
        <v>65</v>
      </c>
      <c r="D40" s="10" t="s">
        <v>66</v>
      </c>
      <c r="E40" s="11">
        <v>7788</v>
      </c>
      <c r="F40" s="83" t="s">
        <v>16</v>
      </c>
      <c r="G40" s="13">
        <v>44586</v>
      </c>
      <c r="H40" s="14">
        <v>44586</v>
      </c>
      <c r="I40" s="34"/>
      <c r="J40" s="45"/>
      <c r="K40" s="45"/>
    </row>
    <row r="41" spans="1:11" s="3" customFormat="1" x14ac:dyDescent="0.25">
      <c r="A41" s="7">
        <v>16</v>
      </c>
      <c r="B41" s="57" t="s">
        <v>67</v>
      </c>
      <c r="C41" s="9" t="s">
        <v>68</v>
      </c>
      <c r="D41" s="74" t="s">
        <v>69</v>
      </c>
      <c r="E41" s="11">
        <v>13322.2</v>
      </c>
      <c r="F41" s="83" t="s">
        <v>16</v>
      </c>
      <c r="G41" s="13">
        <v>44587</v>
      </c>
      <c r="H41" s="14">
        <v>44587</v>
      </c>
      <c r="I41" s="34"/>
      <c r="J41" s="45"/>
      <c r="K41" s="45"/>
    </row>
    <row r="42" spans="1:11" s="3" customFormat="1" x14ac:dyDescent="0.25">
      <c r="A42" s="7">
        <v>17</v>
      </c>
      <c r="B42" s="57" t="s">
        <v>70</v>
      </c>
      <c r="C42" s="9" t="s">
        <v>71</v>
      </c>
      <c r="D42" s="10" t="s">
        <v>72</v>
      </c>
      <c r="E42" s="11">
        <v>132160</v>
      </c>
      <c r="F42" s="83" t="s">
        <v>16</v>
      </c>
      <c r="G42" s="13">
        <v>44588</v>
      </c>
      <c r="H42" s="14">
        <v>44588</v>
      </c>
      <c r="I42" s="34"/>
      <c r="J42" s="45"/>
      <c r="K42" s="45"/>
    </row>
    <row r="43" spans="1:11" s="3" customFormat="1" ht="15.75" thickBot="1" x14ac:dyDescent="0.3">
      <c r="A43" s="7">
        <v>18</v>
      </c>
      <c r="B43" s="57" t="s">
        <v>74</v>
      </c>
      <c r="C43" s="9" t="s">
        <v>75</v>
      </c>
      <c r="D43" s="10" t="s">
        <v>76</v>
      </c>
      <c r="E43" s="11">
        <v>82000</v>
      </c>
      <c r="F43" s="83" t="s">
        <v>16</v>
      </c>
      <c r="G43" s="13">
        <v>44586</v>
      </c>
      <c r="H43" s="14">
        <v>44586</v>
      </c>
      <c r="I43" s="34"/>
      <c r="J43" s="45"/>
      <c r="K43" s="45"/>
    </row>
    <row r="44" spans="1:11" s="3" customFormat="1" ht="15.75" hidden="1" customHeight="1" x14ac:dyDescent="0.25">
      <c r="A44" s="7">
        <v>19</v>
      </c>
      <c r="B44" s="57"/>
      <c r="C44" s="9"/>
      <c r="D44" s="74"/>
      <c r="E44" s="11"/>
      <c r="F44" s="17"/>
      <c r="G44" s="13"/>
      <c r="H44" s="14"/>
      <c r="I44" s="34"/>
      <c r="J44" s="45"/>
      <c r="K44" s="45"/>
    </row>
    <row r="45" spans="1:11" s="3" customFormat="1" hidden="1" x14ac:dyDescent="0.2">
      <c r="A45" s="7">
        <v>20</v>
      </c>
      <c r="B45" s="57"/>
      <c r="C45" s="9"/>
      <c r="D45" s="10"/>
      <c r="E45" s="11"/>
      <c r="F45" s="12"/>
      <c r="G45" s="13"/>
      <c r="H45" s="14"/>
      <c r="I45" s="34"/>
      <c r="J45" s="45"/>
      <c r="K45" s="45"/>
    </row>
    <row r="46" spans="1:11" s="3" customFormat="1" ht="15.75" hidden="1" thickBot="1" x14ac:dyDescent="0.25">
      <c r="A46" s="7">
        <v>21</v>
      </c>
      <c r="B46" s="57"/>
      <c r="C46" s="9"/>
      <c r="D46" s="10"/>
      <c r="E46" s="11"/>
      <c r="F46" s="12"/>
      <c r="G46" s="13"/>
      <c r="H46" s="14"/>
      <c r="I46" s="34"/>
      <c r="J46" s="45"/>
      <c r="K46" s="45"/>
    </row>
    <row r="47" spans="1:11" s="1" customFormat="1" ht="16.5" thickTop="1" thickBot="1" x14ac:dyDescent="0.25">
      <c r="A47" s="118" t="s">
        <v>24</v>
      </c>
      <c r="B47" s="119"/>
      <c r="C47" s="119"/>
      <c r="D47" s="120"/>
      <c r="E47" s="60">
        <f>SUM(E35:E44)</f>
        <v>361082.4</v>
      </c>
      <c r="F47" s="55"/>
      <c r="G47" s="55"/>
      <c r="H47" s="55" t="s">
        <v>21</v>
      </c>
      <c r="I47" s="61"/>
    </row>
    <row r="48" spans="1:11" ht="18.75" customHeight="1" thickBot="1" x14ac:dyDescent="0.3">
      <c r="A48" s="62"/>
      <c r="B48" s="63"/>
      <c r="C48" s="63"/>
      <c r="D48" s="64" t="s">
        <v>29</v>
      </c>
      <c r="E48" s="65">
        <f>E15+E20+E30+E47</f>
        <v>539039.76</v>
      </c>
      <c r="F48" s="63"/>
      <c r="G48" s="63"/>
      <c r="H48" s="63"/>
      <c r="I48" s="66"/>
    </row>
    <row r="49" spans="1:9" ht="1.5" customHeight="1" thickBot="1" x14ac:dyDescent="0.3">
      <c r="A49" s="67"/>
      <c r="B49" s="68"/>
      <c r="C49" s="68"/>
      <c r="D49" s="69"/>
      <c r="E49" s="70"/>
      <c r="F49" s="68"/>
      <c r="G49" s="68"/>
      <c r="H49" s="68"/>
      <c r="I49" s="68"/>
    </row>
    <row r="50" spans="1:9" ht="87.75" customHeight="1" x14ac:dyDescent="0.25">
      <c r="A50" s="43"/>
      <c r="B50" s="44" t="s">
        <v>21</v>
      </c>
      <c r="C50" s="45" t="s">
        <v>21</v>
      </c>
      <c r="D50" s="46" t="s">
        <v>14</v>
      </c>
      <c r="E50" s="6"/>
      <c r="F50" s="6"/>
      <c r="G50" s="47" t="s">
        <v>35</v>
      </c>
      <c r="H50" s="6"/>
      <c r="I50" s="6"/>
    </row>
    <row r="51" spans="1:9" ht="18.75" customHeight="1" x14ac:dyDescent="0.25">
      <c r="A51" s="108"/>
      <c r="B51" s="108"/>
      <c r="C51" s="6"/>
      <c r="D51" s="96" t="s">
        <v>15</v>
      </c>
      <c r="E51" s="6"/>
      <c r="F51" s="109" t="s">
        <v>34</v>
      </c>
      <c r="G51" s="109"/>
      <c r="H51" s="109"/>
      <c r="I51" s="109"/>
    </row>
    <row r="52" spans="1:9" x14ac:dyDescent="0.25">
      <c r="A52" s="71"/>
      <c r="B52" s="30"/>
      <c r="C52" s="6"/>
      <c r="D52" s="6"/>
      <c r="E52" s="6"/>
      <c r="F52" s="6"/>
      <c r="G52" s="6"/>
      <c r="H52" s="6"/>
      <c r="I52" s="6"/>
    </row>
    <row r="53" spans="1:9" x14ac:dyDescent="0.25">
      <c r="A53" s="71"/>
      <c r="B53" s="6"/>
      <c r="C53" s="6"/>
      <c r="D53" s="6"/>
      <c r="E53" s="6"/>
      <c r="F53" s="6"/>
      <c r="G53" s="6"/>
      <c r="H53" s="6"/>
      <c r="I53" s="6"/>
    </row>
    <row r="54" spans="1:9" x14ac:dyDescent="0.25">
      <c r="A54" s="71"/>
      <c r="B54" s="6"/>
      <c r="C54" s="6"/>
      <c r="D54" s="6"/>
      <c r="E54" s="6"/>
      <c r="F54" s="6"/>
      <c r="G54" s="6"/>
      <c r="H54" s="6"/>
      <c r="I54" s="6"/>
    </row>
    <row r="55" spans="1:9" x14ac:dyDescent="0.25">
      <c r="A55" s="71"/>
      <c r="B55" s="6"/>
      <c r="C55" s="6"/>
      <c r="D55" s="6"/>
      <c r="E55" s="6"/>
      <c r="F55" s="6"/>
      <c r="G55" s="6"/>
      <c r="H55" s="6"/>
      <c r="I55" s="6"/>
    </row>
    <row r="56" spans="1:9" x14ac:dyDescent="0.25">
      <c r="A56" s="71"/>
      <c r="B56" s="6"/>
      <c r="C56" s="6"/>
      <c r="D56" s="6"/>
      <c r="E56" s="6"/>
      <c r="F56" s="6"/>
      <c r="G56" s="6"/>
      <c r="H56" s="6"/>
      <c r="I56" s="6"/>
    </row>
    <row r="57" spans="1:9" x14ac:dyDescent="0.25">
      <c r="A57" s="71"/>
      <c r="B57" s="6"/>
      <c r="C57" s="6"/>
      <c r="D57" s="6"/>
      <c r="E57" s="6"/>
      <c r="F57" s="6"/>
      <c r="G57" s="6"/>
      <c r="H57" s="6"/>
      <c r="I57" s="6"/>
    </row>
    <row r="58" spans="1:9" x14ac:dyDescent="0.25">
      <c r="A58" s="71"/>
      <c r="B58" s="6"/>
      <c r="C58" s="6"/>
      <c r="D58" s="6"/>
      <c r="E58" s="6"/>
      <c r="F58" s="6"/>
      <c r="G58" s="6"/>
      <c r="H58" s="6"/>
      <c r="I58" s="6"/>
    </row>
    <row r="59" spans="1:9" x14ac:dyDescent="0.25">
      <c r="A59" s="71"/>
      <c r="B59" s="6"/>
      <c r="C59" s="6"/>
      <c r="D59" s="6"/>
      <c r="E59" s="6"/>
      <c r="F59" s="6"/>
      <c r="G59" s="6"/>
      <c r="H59" s="6"/>
      <c r="I59" s="6"/>
    </row>
    <row r="60" spans="1:9" x14ac:dyDescent="0.25">
      <c r="A60" s="71"/>
      <c r="B60" s="6"/>
      <c r="C60" s="6"/>
      <c r="D60" s="6"/>
      <c r="E60" s="6"/>
      <c r="F60" s="6"/>
      <c r="G60" s="6"/>
      <c r="H60" s="6"/>
      <c r="I60" s="6"/>
    </row>
  </sheetData>
  <mergeCells count="14">
    <mergeCell ref="A51:B51"/>
    <mergeCell ref="F51:I51"/>
    <mergeCell ref="A16:D16"/>
    <mergeCell ref="A20:D20"/>
    <mergeCell ref="A21:D21"/>
    <mergeCell ref="A30:D30"/>
    <mergeCell ref="A31:D31"/>
    <mergeCell ref="A47:D47"/>
    <mergeCell ref="A15:D15"/>
    <mergeCell ref="A1:I1"/>
    <mergeCell ref="A2:I2"/>
    <mergeCell ref="A3:I3"/>
    <mergeCell ref="G4:I4"/>
    <mergeCell ref="A6:D6"/>
  </mergeCells>
  <printOptions horizontalCentered="1"/>
  <pageMargins left="0.23622047244094491" right="0.23622047244094491" top="0.35433070866141736" bottom="0.39370078740157483" header="0.31496062992125984" footer="0.31496062992125984"/>
  <pageSetup paperSize="5" scale="85" fitToWidth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1"/>
  <sheetViews>
    <sheetView view="pageBreakPreview" zoomScale="110" zoomScaleNormal="100" zoomScaleSheetLayoutView="110" workbookViewId="0">
      <selection activeCell="C66" sqref="C66"/>
    </sheetView>
  </sheetViews>
  <sheetFormatPr baseColWidth="10" defaultRowHeight="15" x14ac:dyDescent="0.25"/>
  <cols>
    <col min="1" max="1" width="5.5703125" style="2" customWidth="1"/>
    <col min="2" max="2" width="20.7109375" customWidth="1"/>
    <col min="3" max="3" width="32.28515625" customWidth="1"/>
    <col min="4" max="4" width="55.42578125" customWidth="1"/>
    <col min="5" max="5" width="16.85546875" customWidth="1"/>
    <col min="6" max="6" width="12.5703125" customWidth="1"/>
    <col min="7" max="7" width="14" customWidth="1"/>
    <col min="8" max="8" width="14.5703125" customWidth="1"/>
    <col min="9" max="9" width="24.140625" customWidth="1"/>
  </cols>
  <sheetData>
    <row r="1" spans="1:11" ht="26.25" customHeight="1" x14ac:dyDescent="0.4">
      <c r="A1" s="102" t="s">
        <v>0</v>
      </c>
      <c r="B1" s="102"/>
      <c r="C1" s="102"/>
      <c r="D1" s="102"/>
      <c r="E1" s="102"/>
      <c r="F1" s="102"/>
      <c r="G1" s="102"/>
      <c r="H1" s="102"/>
      <c r="I1" s="102"/>
    </row>
    <row r="2" spans="1:11" ht="13.5" customHeight="1" x14ac:dyDescent="0.25">
      <c r="A2" s="103" t="s">
        <v>11</v>
      </c>
      <c r="B2" s="103"/>
      <c r="C2" s="103"/>
      <c r="D2" s="103"/>
      <c r="E2" s="103"/>
      <c r="F2" s="103"/>
      <c r="G2" s="103"/>
      <c r="H2" s="103"/>
      <c r="I2" s="103"/>
    </row>
    <row r="3" spans="1:11" ht="14.25" customHeight="1" x14ac:dyDescent="0.25">
      <c r="A3" s="103" t="s">
        <v>147</v>
      </c>
      <c r="B3" s="103"/>
      <c r="C3" s="103"/>
      <c r="D3" s="103"/>
      <c r="E3" s="103"/>
      <c r="F3" s="103"/>
      <c r="G3" s="103"/>
      <c r="H3" s="103"/>
      <c r="I3" s="103"/>
    </row>
    <row r="4" spans="1:11" ht="24" customHeight="1" thickBot="1" x14ac:dyDescent="0.4">
      <c r="A4" s="30" t="s">
        <v>4</v>
      </c>
      <c r="B4" s="5"/>
      <c r="C4" s="32" t="s">
        <v>13</v>
      </c>
      <c r="D4" s="6"/>
      <c r="E4" s="6"/>
      <c r="F4" s="31" t="s">
        <v>3</v>
      </c>
      <c r="G4" s="104">
        <f ca="1">NOW()</f>
        <v>44656.638385763887</v>
      </c>
      <c r="H4" s="104"/>
      <c r="I4" s="105"/>
    </row>
    <row r="5" spans="1:11" s="1" customFormat="1" ht="31.5" customHeight="1" thickBot="1" x14ac:dyDescent="0.25">
      <c r="A5" s="48" t="s">
        <v>2</v>
      </c>
      <c r="B5" s="49" t="s">
        <v>5</v>
      </c>
      <c r="C5" s="49" t="s">
        <v>6</v>
      </c>
      <c r="D5" s="49" t="s">
        <v>1</v>
      </c>
      <c r="E5" s="49" t="s">
        <v>7</v>
      </c>
      <c r="F5" s="49" t="s">
        <v>12</v>
      </c>
      <c r="G5" s="49" t="s">
        <v>8</v>
      </c>
      <c r="H5" s="49" t="s">
        <v>9</v>
      </c>
      <c r="I5" s="50" t="s">
        <v>10</v>
      </c>
    </row>
    <row r="6" spans="1:11" s="1" customFormat="1" ht="11.25" customHeight="1" thickTop="1" x14ac:dyDescent="0.2">
      <c r="A6" s="106" t="s">
        <v>23</v>
      </c>
      <c r="B6" s="107"/>
      <c r="C6" s="107"/>
      <c r="D6" s="107"/>
      <c r="E6" s="41"/>
      <c r="F6" s="41"/>
      <c r="G6" s="41"/>
      <c r="H6" s="41"/>
      <c r="I6" s="42"/>
    </row>
    <row r="7" spans="1:11" s="3" customFormat="1" ht="11.25" customHeight="1" x14ac:dyDescent="0.25">
      <c r="A7" s="51">
        <v>1</v>
      </c>
      <c r="B7" s="52">
        <v>1895383</v>
      </c>
      <c r="C7" s="15" t="s">
        <v>17</v>
      </c>
      <c r="D7" s="15" t="s">
        <v>18</v>
      </c>
      <c r="E7" s="16">
        <v>26250</v>
      </c>
      <c r="F7" s="17" t="s">
        <v>16</v>
      </c>
      <c r="G7" s="18">
        <v>41749</v>
      </c>
      <c r="H7" s="18">
        <v>41749</v>
      </c>
      <c r="I7" s="19"/>
      <c r="J7" s="4"/>
    </row>
    <row r="8" spans="1:11" s="3" customFormat="1" ht="12.95" customHeight="1" x14ac:dyDescent="0.25">
      <c r="A8" s="51">
        <f>A7+1</f>
        <v>2</v>
      </c>
      <c r="B8" s="53" t="s">
        <v>30</v>
      </c>
      <c r="C8" s="20" t="s">
        <v>22</v>
      </c>
      <c r="D8" s="20" t="s">
        <v>28</v>
      </c>
      <c r="E8" s="21">
        <v>10089</v>
      </c>
      <c r="F8" s="22" t="s">
        <v>16</v>
      </c>
      <c r="G8" s="23">
        <v>42343</v>
      </c>
      <c r="H8" s="23"/>
      <c r="I8" s="24"/>
    </row>
    <row r="9" spans="1:11" s="3" customFormat="1" ht="12.95" customHeight="1" x14ac:dyDescent="0.25">
      <c r="A9" s="51">
        <f t="shared" ref="A9" si="0">A8+1</f>
        <v>3</v>
      </c>
      <c r="B9" s="52" t="s">
        <v>31</v>
      </c>
      <c r="C9" s="20" t="s">
        <v>19</v>
      </c>
      <c r="D9" s="20" t="s">
        <v>20</v>
      </c>
      <c r="E9" s="35">
        <v>4130</v>
      </c>
      <c r="F9" s="17" t="s">
        <v>16</v>
      </c>
      <c r="G9" s="18">
        <v>42423</v>
      </c>
      <c r="H9" s="23"/>
      <c r="I9" s="24"/>
    </row>
    <row r="10" spans="1:11" s="3" customFormat="1" ht="12.95" customHeight="1" x14ac:dyDescent="0.25">
      <c r="A10" s="51">
        <v>4</v>
      </c>
      <c r="B10" s="52" t="s">
        <v>32</v>
      </c>
      <c r="C10" s="20" t="s">
        <v>39</v>
      </c>
      <c r="D10" s="20" t="s">
        <v>40</v>
      </c>
      <c r="E10" s="25">
        <v>2344</v>
      </c>
      <c r="F10" s="17" t="s">
        <v>16</v>
      </c>
      <c r="G10" s="23">
        <v>42450</v>
      </c>
      <c r="H10" s="23">
        <v>42450</v>
      </c>
      <c r="I10" s="24"/>
    </row>
    <row r="11" spans="1:11" s="3" customFormat="1" ht="12.95" customHeight="1" x14ac:dyDescent="0.25">
      <c r="A11" s="51">
        <v>5</v>
      </c>
      <c r="B11" s="52" t="s">
        <v>36</v>
      </c>
      <c r="C11" s="20" t="s">
        <v>33</v>
      </c>
      <c r="D11" s="20" t="s">
        <v>37</v>
      </c>
      <c r="E11" s="25">
        <v>4189</v>
      </c>
      <c r="F11" s="17" t="s">
        <v>16</v>
      </c>
      <c r="G11" s="23">
        <v>43446</v>
      </c>
      <c r="H11" s="23">
        <v>43446</v>
      </c>
      <c r="I11" s="24"/>
    </row>
    <row r="12" spans="1:11" s="3" customFormat="1" x14ac:dyDescent="0.25">
      <c r="A12" s="51">
        <v>6</v>
      </c>
      <c r="B12" s="52" t="s">
        <v>38</v>
      </c>
      <c r="C12" s="20" t="s">
        <v>33</v>
      </c>
      <c r="D12" s="20" t="s">
        <v>37</v>
      </c>
      <c r="E12" s="25">
        <v>4189</v>
      </c>
      <c r="F12" s="17" t="s">
        <v>16</v>
      </c>
      <c r="G12" s="23">
        <v>43525</v>
      </c>
      <c r="H12" s="23">
        <v>43528</v>
      </c>
      <c r="I12" s="24"/>
    </row>
    <row r="13" spans="1:11" s="78" customFormat="1" x14ac:dyDescent="0.25">
      <c r="A13" s="94">
        <v>7</v>
      </c>
      <c r="B13" s="86" t="s">
        <v>43</v>
      </c>
      <c r="C13" s="9" t="s">
        <v>111</v>
      </c>
      <c r="D13" s="9" t="s">
        <v>112</v>
      </c>
      <c r="E13" s="95">
        <v>3925</v>
      </c>
      <c r="F13" s="17" t="s">
        <v>16</v>
      </c>
      <c r="G13" s="76">
        <v>44511</v>
      </c>
      <c r="H13" s="13">
        <v>44529</v>
      </c>
      <c r="I13" s="77"/>
    </row>
    <row r="14" spans="1:11" s="33" customFormat="1" x14ac:dyDescent="0.25">
      <c r="A14" s="91">
        <v>8</v>
      </c>
      <c r="B14" s="86" t="s">
        <v>46</v>
      </c>
      <c r="C14" s="9" t="s">
        <v>111</v>
      </c>
      <c r="D14" s="9" t="s">
        <v>112</v>
      </c>
      <c r="E14" s="11">
        <v>3925</v>
      </c>
      <c r="F14" s="17" t="s">
        <v>16</v>
      </c>
      <c r="G14" s="13">
        <v>44511</v>
      </c>
      <c r="H14" s="14">
        <v>44530</v>
      </c>
      <c r="I14" s="92"/>
      <c r="J14" s="8"/>
      <c r="K14" s="8"/>
    </row>
    <row r="15" spans="1:11" s="78" customFormat="1" x14ac:dyDescent="0.25">
      <c r="A15" s="94">
        <v>9</v>
      </c>
      <c r="B15" s="86" t="s">
        <v>48</v>
      </c>
      <c r="C15" s="9" t="s">
        <v>113</v>
      </c>
      <c r="D15" s="9" t="s">
        <v>114</v>
      </c>
      <c r="E15" s="95">
        <v>118916.36</v>
      </c>
      <c r="F15" s="17" t="s">
        <v>16</v>
      </c>
      <c r="G15" s="76">
        <v>44552</v>
      </c>
      <c r="H15" s="13">
        <v>44552</v>
      </c>
      <c r="I15" s="77"/>
    </row>
    <row r="16" spans="1:11" s="78" customFormat="1" hidden="1" x14ac:dyDescent="0.25">
      <c r="A16" s="94"/>
      <c r="B16" s="86"/>
      <c r="C16" s="9"/>
      <c r="D16" s="9"/>
      <c r="E16" s="95"/>
      <c r="F16" s="17" t="s">
        <v>16</v>
      </c>
      <c r="G16" s="76"/>
      <c r="H16" s="13"/>
      <c r="I16" s="77"/>
    </row>
    <row r="17" spans="1:11" s="33" customFormat="1" hidden="1" x14ac:dyDescent="0.25">
      <c r="A17" s="91"/>
      <c r="B17" s="86"/>
      <c r="C17" s="9"/>
      <c r="D17" s="9"/>
      <c r="E17" s="11"/>
      <c r="F17" s="17" t="s">
        <v>16</v>
      </c>
      <c r="G17" s="13"/>
      <c r="H17" s="14"/>
      <c r="I17" s="92"/>
      <c r="J17" s="8"/>
      <c r="K17" s="8"/>
    </row>
    <row r="18" spans="1:11" s="78" customFormat="1" hidden="1" x14ac:dyDescent="0.25">
      <c r="A18" s="94"/>
      <c r="B18" s="86"/>
      <c r="C18" s="9"/>
      <c r="D18" s="9"/>
      <c r="E18" s="95"/>
      <c r="F18" s="17" t="s">
        <v>16</v>
      </c>
      <c r="G18" s="76"/>
      <c r="H18" s="13"/>
      <c r="I18" s="77"/>
    </row>
    <row r="19" spans="1:11" s="33" customFormat="1" hidden="1" x14ac:dyDescent="0.25">
      <c r="A19" s="91"/>
      <c r="B19" s="86"/>
      <c r="C19" s="9"/>
      <c r="D19" s="9"/>
      <c r="E19" s="11"/>
      <c r="F19" s="17" t="s">
        <v>16</v>
      </c>
      <c r="G19" s="13"/>
      <c r="H19" s="14"/>
      <c r="I19" s="92"/>
      <c r="J19" s="8"/>
      <c r="K19" s="8"/>
    </row>
    <row r="20" spans="1:11" s="1" customFormat="1" ht="15" customHeight="1" thickBot="1" x14ac:dyDescent="0.25">
      <c r="A20" s="99" t="s">
        <v>24</v>
      </c>
      <c r="B20" s="100"/>
      <c r="C20" s="100"/>
      <c r="D20" s="101"/>
      <c r="E20" s="93">
        <f>SUM(E7:E19)</f>
        <v>177957.36</v>
      </c>
      <c r="F20" s="55"/>
      <c r="G20" s="55"/>
      <c r="H20" s="55"/>
      <c r="I20" s="56"/>
    </row>
    <row r="21" spans="1:11" s="1" customFormat="1" ht="15.75" hidden="1" thickTop="1" x14ac:dyDescent="0.2">
      <c r="A21" s="110" t="s">
        <v>25</v>
      </c>
      <c r="B21" s="111"/>
      <c r="C21" s="111"/>
      <c r="D21" s="112"/>
      <c r="E21" s="37"/>
      <c r="F21" s="36"/>
      <c r="G21" s="36"/>
      <c r="H21" s="36"/>
      <c r="I21" s="38"/>
    </row>
    <row r="22" spans="1:11" s="3" customFormat="1" hidden="1" x14ac:dyDescent="0.25">
      <c r="A22" s="87"/>
      <c r="B22" s="79"/>
      <c r="C22" s="80"/>
      <c r="D22" s="10"/>
      <c r="E22" s="11"/>
      <c r="F22" s="17"/>
      <c r="G22" s="26"/>
      <c r="H22" s="27"/>
      <c r="I22" s="88"/>
    </row>
    <row r="23" spans="1:11" s="3" customFormat="1" hidden="1" x14ac:dyDescent="0.25">
      <c r="A23" s="51">
        <v>10</v>
      </c>
      <c r="B23" s="57"/>
      <c r="C23" s="9"/>
      <c r="D23" s="10"/>
      <c r="E23" s="58"/>
      <c r="F23" s="12"/>
      <c r="G23" s="13"/>
      <c r="H23" s="14"/>
      <c r="I23" s="34"/>
    </row>
    <row r="24" spans="1:11" s="3" customFormat="1" ht="15.75" hidden="1" thickBot="1" x14ac:dyDescent="0.3">
      <c r="A24" s="7">
        <v>11</v>
      </c>
      <c r="B24" s="73"/>
      <c r="C24" s="29"/>
      <c r="D24" s="74"/>
      <c r="E24" s="75"/>
      <c r="F24" s="17"/>
      <c r="G24" s="76"/>
      <c r="H24" s="14"/>
      <c r="I24" s="34"/>
    </row>
    <row r="25" spans="1:11" s="1" customFormat="1" ht="16.5" hidden="1" thickTop="1" thickBot="1" x14ac:dyDescent="0.25">
      <c r="A25" s="113" t="s">
        <v>24</v>
      </c>
      <c r="B25" s="114"/>
      <c r="C25" s="114"/>
      <c r="D25" s="115"/>
      <c r="E25" s="54">
        <f>SUM(E22:E24)</f>
        <v>0</v>
      </c>
      <c r="F25" s="55"/>
      <c r="G25" s="55"/>
      <c r="H25" s="55"/>
      <c r="I25" s="59"/>
    </row>
    <row r="26" spans="1:11" s="1" customFormat="1" ht="15.75" thickTop="1" x14ac:dyDescent="0.2">
      <c r="A26" s="110" t="s">
        <v>26</v>
      </c>
      <c r="B26" s="111"/>
      <c r="C26" s="111"/>
      <c r="D26" s="112"/>
      <c r="E26" s="40"/>
      <c r="F26" s="36"/>
      <c r="G26" s="36"/>
      <c r="H26" s="36"/>
      <c r="I26" s="39"/>
    </row>
    <row r="27" spans="1:11" s="33" customFormat="1" x14ac:dyDescent="0.25">
      <c r="A27" s="91">
        <v>10</v>
      </c>
      <c r="B27" s="86" t="s">
        <v>51</v>
      </c>
      <c r="C27" s="9" t="s">
        <v>42</v>
      </c>
      <c r="D27" s="29" t="s">
        <v>115</v>
      </c>
      <c r="E27" s="11">
        <v>35400</v>
      </c>
      <c r="F27" s="17" t="s">
        <v>16</v>
      </c>
      <c r="G27" s="13">
        <v>44566</v>
      </c>
      <c r="H27" s="14">
        <v>44566</v>
      </c>
      <c r="I27" s="92"/>
      <c r="J27" s="8"/>
      <c r="K27" s="8"/>
    </row>
    <row r="28" spans="1:11" s="3" customFormat="1" x14ac:dyDescent="0.25">
      <c r="A28" s="89">
        <v>11</v>
      </c>
      <c r="B28" s="57" t="s">
        <v>53</v>
      </c>
      <c r="C28" s="81" t="s">
        <v>116</v>
      </c>
      <c r="D28" s="29" t="s">
        <v>117</v>
      </c>
      <c r="E28" s="82">
        <v>3925</v>
      </c>
      <c r="F28" s="17" t="s">
        <v>16</v>
      </c>
      <c r="G28" s="84">
        <v>44572</v>
      </c>
      <c r="H28" s="85">
        <v>44580</v>
      </c>
      <c r="I28" s="90"/>
      <c r="J28" s="45"/>
      <c r="K28" s="45"/>
    </row>
    <row r="29" spans="1:11" s="3" customFormat="1" ht="18.75" customHeight="1" x14ac:dyDescent="0.25">
      <c r="A29" s="7">
        <v>12</v>
      </c>
      <c r="B29" s="57" t="s">
        <v>55</v>
      </c>
      <c r="C29" s="9" t="s">
        <v>56</v>
      </c>
      <c r="D29" s="10" t="s">
        <v>118</v>
      </c>
      <c r="E29" s="11">
        <v>3250</v>
      </c>
      <c r="F29" s="17" t="s">
        <v>16</v>
      </c>
      <c r="G29" s="13">
        <v>44572</v>
      </c>
      <c r="H29" s="14">
        <v>44580</v>
      </c>
      <c r="I29" s="34"/>
      <c r="J29" s="45"/>
      <c r="K29" s="45"/>
    </row>
    <row r="30" spans="1:11" s="3" customFormat="1" x14ac:dyDescent="0.25">
      <c r="A30" s="7">
        <v>13</v>
      </c>
      <c r="B30" s="57" t="s">
        <v>58</v>
      </c>
      <c r="C30" s="9" t="s">
        <v>119</v>
      </c>
      <c r="D30" s="10" t="s">
        <v>120</v>
      </c>
      <c r="E30" s="11">
        <v>7717.2</v>
      </c>
      <c r="F30" s="17" t="s">
        <v>16</v>
      </c>
      <c r="G30" s="13">
        <v>44575</v>
      </c>
      <c r="H30" s="14">
        <v>44575</v>
      </c>
      <c r="I30" s="34"/>
    </row>
    <row r="31" spans="1:11" s="3" customFormat="1" x14ac:dyDescent="0.25">
      <c r="A31" s="7">
        <v>14</v>
      </c>
      <c r="B31" s="57" t="s">
        <v>61</v>
      </c>
      <c r="C31" s="9" t="s">
        <v>121</v>
      </c>
      <c r="D31" s="10" t="s">
        <v>122</v>
      </c>
      <c r="E31" s="11">
        <v>75520</v>
      </c>
      <c r="F31" s="17" t="s">
        <v>16</v>
      </c>
      <c r="G31" s="13">
        <v>44586</v>
      </c>
      <c r="H31" s="14">
        <v>44586</v>
      </c>
      <c r="I31" s="28"/>
    </row>
    <row r="32" spans="1:11" s="3" customFormat="1" x14ac:dyDescent="0.25">
      <c r="A32" s="7">
        <v>15</v>
      </c>
      <c r="B32" s="57" t="s">
        <v>64</v>
      </c>
      <c r="C32" s="9" t="s">
        <v>123</v>
      </c>
      <c r="D32" s="10" t="s">
        <v>124</v>
      </c>
      <c r="E32" s="11">
        <v>7788</v>
      </c>
      <c r="F32" s="17" t="s">
        <v>16</v>
      </c>
      <c r="G32" s="13">
        <v>44586</v>
      </c>
      <c r="H32" s="14">
        <v>44586</v>
      </c>
      <c r="I32" s="34"/>
      <c r="J32" s="45"/>
      <c r="K32" s="45"/>
    </row>
    <row r="33" spans="1:11" s="3" customFormat="1" ht="18.75" customHeight="1" x14ac:dyDescent="0.25">
      <c r="A33" s="7">
        <v>16</v>
      </c>
      <c r="B33" s="57" t="s">
        <v>67</v>
      </c>
      <c r="C33" s="9" t="s">
        <v>125</v>
      </c>
      <c r="D33" s="10" t="s">
        <v>126</v>
      </c>
      <c r="E33" s="11">
        <v>13322.2</v>
      </c>
      <c r="F33" s="17" t="s">
        <v>16</v>
      </c>
      <c r="G33" s="13">
        <v>44587</v>
      </c>
      <c r="H33" s="14">
        <v>44587</v>
      </c>
      <c r="I33" s="34"/>
      <c r="J33" s="45"/>
      <c r="K33" s="45"/>
    </row>
    <row r="34" spans="1:11" s="3" customFormat="1" x14ac:dyDescent="0.25">
      <c r="A34" s="7">
        <v>17</v>
      </c>
      <c r="B34" s="57" t="s">
        <v>70</v>
      </c>
      <c r="C34" s="9" t="s">
        <v>127</v>
      </c>
      <c r="D34" s="10" t="s">
        <v>128</v>
      </c>
      <c r="E34" s="11">
        <v>132160</v>
      </c>
      <c r="F34" s="17" t="s">
        <v>16</v>
      </c>
      <c r="G34" s="13">
        <v>44588</v>
      </c>
      <c r="H34" s="14">
        <v>44588</v>
      </c>
      <c r="I34" s="34"/>
    </row>
    <row r="35" spans="1:11" s="3" customFormat="1" ht="15.75" thickBot="1" x14ac:dyDescent="0.3">
      <c r="A35" s="7">
        <v>18</v>
      </c>
      <c r="B35" s="57" t="s">
        <v>74</v>
      </c>
      <c r="C35" s="9" t="s">
        <v>75</v>
      </c>
      <c r="D35" s="10" t="s">
        <v>129</v>
      </c>
      <c r="E35" s="11">
        <v>82000</v>
      </c>
      <c r="F35" s="17" t="s">
        <v>16</v>
      </c>
      <c r="G35" s="13">
        <v>44586</v>
      </c>
      <c r="H35" s="14">
        <v>44586</v>
      </c>
      <c r="I35" s="28"/>
    </row>
    <row r="36" spans="1:11" s="3" customFormat="1" hidden="1" x14ac:dyDescent="0.2">
      <c r="A36" s="7"/>
      <c r="B36" s="57"/>
      <c r="C36" s="9"/>
      <c r="D36" s="10"/>
      <c r="E36" s="11"/>
      <c r="F36" s="12"/>
      <c r="G36" s="13"/>
      <c r="H36" s="14"/>
      <c r="I36" s="34"/>
      <c r="J36" s="45"/>
      <c r="K36" s="45"/>
    </row>
    <row r="37" spans="1:11" s="3" customFormat="1" hidden="1" x14ac:dyDescent="0.2">
      <c r="A37" s="7"/>
      <c r="B37" s="57"/>
      <c r="C37" s="9"/>
      <c r="D37" s="10"/>
      <c r="E37" s="11"/>
      <c r="F37" s="12"/>
      <c r="G37" s="13"/>
      <c r="H37" s="14"/>
      <c r="I37" s="34"/>
      <c r="J37" s="45"/>
      <c r="K37" s="45"/>
    </row>
    <row r="38" spans="1:11" s="3" customFormat="1" ht="15.75" hidden="1" thickBot="1" x14ac:dyDescent="0.25">
      <c r="A38" s="7"/>
      <c r="B38" s="57"/>
      <c r="C38" s="9"/>
      <c r="D38" s="10"/>
      <c r="E38" s="11"/>
      <c r="F38" s="12"/>
      <c r="G38" s="13"/>
      <c r="H38" s="14"/>
      <c r="I38" s="34"/>
      <c r="J38" s="45"/>
      <c r="K38" s="45"/>
    </row>
    <row r="39" spans="1:11" s="1" customFormat="1" ht="16.5" thickTop="1" thickBot="1" x14ac:dyDescent="0.25">
      <c r="A39" s="113" t="s">
        <v>21</v>
      </c>
      <c r="B39" s="116"/>
      <c r="C39" s="116"/>
      <c r="D39" s="117"/>
      <c r="E39" s="54">
        <f>SUM(E27:E38)</f>
        <v>361082.4</v>
      </c>
      <c r="F39" s="55"/>
      <c r="G39" s="55"/>
      <c r="H39" s="55"/>
      <c r="I39" s="56"/>
    </row>
    <row r="40" spans="1:11" s="1" customFormat="1" ht="15.75" thickTop="1" x14ac:dyDescent="0.2">
      <c r="A40" s="110" t="s">
        <v>27</v>
      </c>
      <c r="B40" s="111"/>
      <c r="C40" s="111"/>
      <c r="D40" s="112"/>
      <c r="E40" s="37"/>
      <c r="F40" s="36"/>
      <c r="G40" s="36"/>
      <c r="H40" s="36"/>
      <c r="I40" s="38"/>
    </row>
    <row r="41" spans="1:11" s="33" customFormat="1" hidden="1" x14ac:dyDescent="0.25">
      <c r="A41" s="91"/>
      <c r="B41" s="86"/>
      <c r="C41" s="9"/>
      <c r="D41" s="29"/>
      <c r="E41" s="11"/>
      <c r="F41" s="17"/>
      <c r="G41" s="13"/>
      <c r="H41" s="14"/>
      <c r="I41" s="92"/>
      <c r="J41" s="8"/>
      <c r="K41" s="8"/>
    </row>
    <row r="42" spans="1:11" s="3" customFormat="1" hidden="1" x14ac:dyDescent="0.25">
      <c r="A42" s="89"/>
      <c r="B42" s="57"/>
      <c r="C42" s="81"/>
      <c r="D42" s="29"/>
      <c r="E42" s="82"/>
      <c r="F42" s="83"/>
      <c r="G42" s="84"/>
      <c r="H42" s="85"/>
      <c r="I42" s="90"/>
      <c r="J42" s="45"/>
      <c r="K42" s="45"/>
    </row>
    <row r="43" spans="1:11" s="3" customFormat="1" hidden="1" x14ac:dyDescent="0.25">
      <c r="A43" s="7"/>
      <c r="B43" s="57"/>
      <c r="C43" s="9"/>
      <c r="D43" s="10"/>
      <c r="E43" s="11"/>
      <c r="F43" s="83"/>
      <c r="G43" s="13"/>
      <c r="H43" s="14"/>
      <c r="I43" s="34"/>
      <c r="J43" s="45"/>
      <c r="K43" s="45"/>
    </row>
    <row r="44" spans="1:11" s="3" customFormat="1" x14ac:dyDescent="0.25">
      <c r="A44" s="7">
        <v>19</v>
      </c>
      <c r="B44" s="57" t="s">
        <v>77</v>
      </c>
      <c r="C44" s="9" t="s">
        <v>78</v>
      </c>
      <c r="D44" s="74" t="s">
        <v>130</v>
      </c>
      <c r="E44" s="11">
        <v>3304</v>
      </c>
      <c r="F44" s="83" t="s">
        <v>16</v>
      </c>
      <c r="G44" s="13">
        <v>44593</v>
      </c>
      <c r="H44" s="14">
        <v>44593</v>
      </c>
      <c r="I44" s="34"/>
      <c r="J44" s="45"/>
      <c r="K44" s="45"/>
    </row>
    <row r="45" spans="1:11" s="3" customFormat="1" ht="30" customHeight="1" x14ac:dyDescent="0.25">
      <c r="A45" s="7">
        <v>20</v>
      </c>
      <c r="B45" s="57" t="s">
        <v>79</v>
      </c>
      <c r="C45" s="9" t="s">
        <v>94</v>
      </c>
      <c r="D45" s="72" t="s">
        <v>131</v>
      </c>
      <c r="E45" s="11">
        <v>311650</v>
      </c>
      <c r="F45" s="83" t="s">
        <v>16</v>
      </c>
      <c r="G45" s="13">
        <v>44553</v>
      </c>
      <c r="H45" s="14">
        <v>44593</v>
      </c>
      <c r="I45" s="34"/>
      <c r="J45" s="45"/>
      <c r="K45" s="45"/>
    </row>
    <row r="46" spans="1:11" s="3" customFormat="1" x14ac:dyDescent="0.25">
      <c r="A46" s="7">
        <v>21</v>
      </c>
      <c r="B46" s="57" t="s">
        <v>80</v>
      </c>
      <c r="C46" s="9" t="s">
        <v>132</v>
      </c>
      <c r="D46" s="10" t="s">
        <v>133</v>
      </c>
      <c r="E46" s="11">
        <v>18644</v>
      </c>
      <c r="F46" s="83" t="s">
        <v>16</v>
      </c>
      <c r="G46" s="13">
        <v>44586</v>
      </c>
      <c r="H46" s="14">
        <v>44594</v>
      </c>
      <c r="I46" s="34"/>
      <c r="J46" s="45"/>
      <c r="K46" s="45"/>
    </row>
    <row r="47" spans="1:11" s="3" customFormat="1" x14ac:dyDescent="0.25">
      <c r="A47" s="7">
        <v>22</v>
      </c>
      <c r="B47" s="57" t="s">
        <v>81</v>
      </c>
      <c r="C47" s="9" t="s">
        <v>82</v>
      </c>
      <c r="D47" s="74" t="s">
        <v>134</v>
      </c>
      <c r="E47" s="11">
        <v>11682</v>
      </c>
      <c r="F47" s="83" t="s">
        <v>16</v>
      </c>
      <c r="G47" s="13">
        <v>44589</v>
      </c>
      <c r="H47" s="14">
        <v>44594</v>
      </c>
      <c r="I47" s="34"/>
      <c r="J47" s="45"/>
      <c r="K47" s="45"/>
    </row>
    <row r="48" spans="1:11" s="3" customFormat="1" x14ac:dyDescent="0.25">
      <c r="A48" s="7">
        <v>23</v>
      </c>
      <c r="B48" s="57" t="s">
        <v>83</v>
      </c>
      <c r="C48" s="9" t="s">
        <v>82</v>
      </c>
      <c r="D48" s="74" t="s">
        <v>134</v>
      </c>
      <c r="E48" s="11">
        <v>58528</v>
      </c>
      <c r="F48" s="83" t="s">
        <v>16</v>
      </c>
      <c r="G48" s="13">
        <v>44589</v>
      </c>
      <c r="H48" s="14">
        <v>44594</v>
      </c>
      <c r="I48" s="34"/>
      <c r="J48" s="45"/>
      <c r="K48" s="45"/>
    </row>
    <row r="49" spans="1:11" s="3" customFormat="1" x14ac:dyDescent="0.25">
      <c r="A49" s="7">
        <v>24</v>
      </c>
      <c r="B49" s="57" t="s">
        <v>85</v>
      </c>
      <c r="C49" s="9" t="s">
        <v>41</v>
      </c>
      <c r="D49" s="10" t="s">
        <v>86</v>
      </c>
      <c r="E49" s="11">
        <v>5900</v>
      </c>
      <c r="F49" s="83" t="s">
        <v>16</v>
      </c>
      <c r="G49" s="13">
        <v>44595</v>
      </c>
      <c r="H49" s="13">
        <v>44595</v>
      </c>
      <c r="I49" s="34"/>
      <c r="J49" s="45"/>
      <c r="K49" s="45"/>
    </row>
    <row r="50" spans="1:11" s="3" customFormat="1" x14ac:dyDescent="0.25">
      <c r="A50" s="7">
        <v>25</v>
      </c>
      <c r="B50" s="57" t="s">
        <v>87</v>
      </c>
      <c r="C50" s="9" t="s">
        <v>88</v>
      </c>
      <c r="D50" s="74" t="s">
        <v>135</v>
      </c>
      <c r="E50" s="11">
        <v>89975</v>
      </c>
      <c r="F50" s="83" t="s">
        <v>16</v>
      </c>
      <c r="G50" s="13">
        <v>44596</v>
      </c>
      <c r="H50" s="14">
        <v>44596</v>
      </c>
      <c r="I50" s="34"/>
      <c r="J50" s="45"/>
      <c r="K50" s="45"/>
    </row>
    <row r="51" spans="1:11" s="3" customFormat="1" x14ac:dyDescent="0.25">
      <c r="A51" s="7">
        <v>26</v>
      </c>
      <c r="B51" s="57" t="s">
        <v>89</v>
      </c>
      <c r="C51" s="9" t="s">
        <v>90</v>
      </c>
      <c r="D51" s="10" t="s">
        <v>136</v>
      </c>
      <c r="E51" s="11">
        <v>50000</v>
      </c>
      <c r="F51" s="83" t="s">
        <v>16</v>
      </c>
      <c r="G51" s="13">
        <v>44601</v>
      </c>
      <c r="H51" s="14">
        <v>44601</v>
      </c>
      <c r="I51" s="34"/>
      <c r="J51" s="45"/>
      <c r="K51" s="45"/>
    </row>
    <row r="52" spans="1:11" s="3" customFormat="1" x14ac:dyDescent="0.25">
      <c r="A52" s="7">
        <v>27</v>
      </c>
      <c r="B52" s="57" t="s">
        <v>91</v>
      </c>
      <c r="C52" s="9" t="s">
        <v>92</v>
      </c>
      <c r="D52" s="10" t="s">
        <v>137</v>
      </c>
      <c r="E52" s="11">
        <v>45000</v>
      </c>
      <c r="F52" s="83" t="s">
        <v>16</v>
      </c>
      <c r="G52" s="13">
        <v>44602</v>
      </c>
      <c r="H52" s="14">
        <v>44602</v>
      </c>
      <c r="I52" s="34"/>
      <c r="J52" s="45"/>
      <c r="K52" s="45"/>
    </row>
    <row r="53" spans="1:11" s="3" customFormat="1" x14ac:dyDescent="0.25">
      <c r="A53" s="7">
        <v>28</v>
      </c>
      <c r="B53" s="57" t="s">
        <v>93</v>
      </c>
      <c r="C53" s="9" t="s">
        <v>94</v>
      </c>
      <c r="D53" s="74" t="s">
        <v>138</v>
      </c>
      <c r="E53" s="11">
        <v>142336</v>
      </c>
      <c r="F53" s="83" t="s">
        <v>16</v>
      </c>
      <c r="G53" s="13">
        <v>44602</v>
      </c>
      <c r="H53" s="14">
        <v>44602</v>
      </c>
      <c r="I53" s="34"/>
      <c r="J53" s="45"/>
      <c r="K53" s="45"/>
    </row>
    <row r="54" spans="1:11" s="3" customFormat="1" x14ac:dyDescent="0.25">
      <c r="A54" s="7">
        <v>29</v>
      </c>
      <c r="B54" s="57" t="s">
        <v>150</v>
      </c>
      <c r="C54" s="9" t="s">
        <v>121</v>
      </c>
      <c r="D54" s="10" t="s">
        <v>95</v>
      </c>
      <c r="E54" s="11">
        <v>75520</v>
      </c>
      <c r="F54" s="83" t="s">
        <v>16</v>
      </c>
      <c r="G54" s="13">
        <v>44606</v>
      </c>
      <c r="H54" s="14">
        <v>44606</v>
      </c>
      <c r="I54" s="34"/>
      <c r="J54" s="45"/>
      <c r="K54" s="45"/>
    </row>
    <row r="55" spans="1:11" s="3" customFormat="1" x14ac:dyDescent="0.25">
      <c r="A55" s="7">
        <v>30</v>
      </c>
      <c r="B55" s="57" t="s">
        <v>96</v>
      </c>
      <c r="C55" s="9" t="s">
        <v>121</v>
      </c>
      <c r="D55" s="10" t="s">
        <v>139</v>
      </c>
      <c r="E55" s="11">
        <v>8142</v>
      </c>
      <c r="F55" s="83" t="s">
        <v>16</v>
      </c>
      <c r="G55" s="13">
        <v>44606</v>
      </c>
      <c r="H55" s="14">
        <v>44606</v>
      </c>
      <c r="I55" s="34"/>
      <c r="J55" s="45"/>
      <c r="K55" s="45"/>
    </row>
    <row r="56" spans="1:11" s="3" customFormat="1" x14ac:dyDescent="0.25">
      <c r="A56" s="7">
        <v>30</v>
      </c>
      <c r="B56" s="57" t="s">
        <v>97</v>
      </c>
      <c r="C56" s="9" t="s">
        <v>121</v>
      </c>
      <c r="D56" s="10" t="s">
        <v>140</v>
      </c>
      <c r="E56" s="11">
        <v>885000</v>
      </c>
      <c r="F56" s="83" t="s">
        <v>16</v>
      </c>
      <c r="G56" s="13">
        <v>44607</v>
      </c>
      <c r="H56" s="14">
        <v>44607</v>
      </c>
      <c r="I56" s="34"/>
      <c r="J56" s="45"/>
      <c r="K56" s="45"/>
    </row>
    <row r="57" spans="1:11" s="3" customFormat="1" x14ac:dyDescent="0.25">
      <c r="A57" s="7">
        <v>30</v>
      </c>
      <c r="B57" s="57" t="s">
        <v>98</v>
      </c>
      <c r="C57" s="9" t="s">
        <v>99</v>
      </c>
      <c r="D57" s="10" t="s">
        <v>101</v>
      </c>
      <c r="E57" s="11">
        <v>29205</v>
      </c>
      <c r="F57" s="83" t="s">
        <v>16</v>
      </c>
      <c r="G57" s="13">
        <v>44607</v>
      </c>
      <c r="H57" s="14">
        <v>44607</v>
      </c>
      <c r="I57" s="34"/>
      <c r="J57" s="45"/>
      <c r="K57" s="45"/>
    </row>
    <row r="58" spans="1:11" s="3" customFormat="1" x14ac:dyDescent="0.25">
      <c r="A58" s="7">
        <v>30</v>
      </c>
      <c r="B58" s="57" t="s">
        <v>100</v>
      </c>
      <c r="C58" s="9" t="s">
        <v>99</v>
      </c>
      <c r="D58" s="10" t="s">
        <v>101</v>
      </c>
      <c r="E58" s="11">
        <v>9735</v>
      </c>
      <c r="F58" s="83" t="s">
        <v>16</v>
      </c>
      <c r="G58" s="13">
        <v>44607</v>
      </c>
      <c r="H58" s="14">
        <v>44607</v>
      </c>
      <c r="I58" s="34"/>
      <c r="J58" s="45"/>
      <c r="K58" s="45"/>
    </row>
    <row r="59" spans="1:11" s="3" customFormat="1" x14ac:dyDescent="0.25">
      <c r="A59" s="7">
        <v>30</v>
      </c>
      <c r="B59" s="57" t="s">
        <v>102</v>
      </c>
      <c r="C59" s="9" t="s">
        <v>47</v>
      </c>
      <c r="D59" s="10" t="s">
        <v>101</v>
      </c>
      <c r="E59" s="11">
        <v>10207</v>
      </c>
      <c r="F59" s="83" t="s">
        <v>16</v>
      </c>
      <c r="G59" s="13">
        <v>44607</v>
      </c>
      <c r="H59" s="14">
        <v>44607</v>
      </c>
      <c r="I59" s="34"/>
      <c r="J59" s="45"/>
      <c r="K59" s="45"/>
    </row>
    <row r="60" spans="1:11" s="3" customFormat="1" x14ac:dyDescent="0.25">
      <c r="A60" s="7">
        <v>30</v>
      </c>
      <c r="B60" s="57" t="s">
        <v>61</v>
      </c>
      <c r="C60" s="9" t="s">
        <v>141</v>
      </c>
      <c r="D60" s="10" t="s">
        <v>103</v>
      </c>
      <c r="E60" s="11">
        <v>26550</v>
      </c>
      <c r="F60" s="83" t="s">
        <v>16</v>
      </c>
      <c r="G60" s="13">
        <v>44607</v>
      </c>
      <c r="H60" s="13">
        <v>44607</v>
      </c>
      <c r="I60" s="34"/>
      <c r="J60" s="45"/>
      <c r="K60" s="45"/>
    </row>
    <row r="61" spans="1:11" s="3" customFormat="1" x14ac:dyDescent="0.25">
      <c r="A61" s="7">
        <v>30</v>
      </c>
      <c r="B61" s="57" t="s">
        <v>104</v>
      </c>
      <c r="C61" s="9" t="s">
        <v>99</v>
      </c>
      <c r="D61" s="10" t="s">
        <v>101</v>
      </c>
      <c r="E61" s="11">
        <v>9735</v>
      </c>
      <c r="F61" s="83" t="s">
        <v>16</v>
      </c>
      <c r="G61" s="13">
        <v>44613</v>
      </c>
      <c r="H61" s="14">
        <v>44613</v>
      </c>
      <c r="I61" s="34"/>
      <c r="J61" s="45"/>
      <c r="K61" s="45"/>
    </row>
    <row r="62" spans="1:11" s="3" customFormat="1" x14ac:dyDescent="0.25">
      <c r="A62" s="7">
        <v>30</v>
      </c>
      <c r="B62" s="57" t="s">
        <v>105</v>
      </c>
      <c r="C62" s="9" t="s">
        <v>142</v>
      </c>
      <c r="D62" s="10" t="s">
        <v>143</v>
      </c>
      <c r="E62" s="11">
        <v>5192</v>
      </c>
      <c r="F62" s="83" t="s">
        <v>16</v>
      </c>
      <c r="G62" s="13">
        <v>44615</v>
      </c>
      <c r="H62" s="14">
        <v>44615</v>
      </c>
      <c r="I62" s="34"/>
      <c r="J62" s="45"/>
      <c r="K62" s="45"/>
    </row>
    <row r="63" spans="1:11" s="3" customFormat="1" ht="30" customHeight="1" x14ac:dyDescent="0.25">
      <c r="A63" s="7">
        <v>30</v>
      </c>
      <c r="B63" s="57" t="s">
        <v>106</v>
      </c>
      <c r="C63" s="9" t="s">
        <v>82</v>
      </c>
      <c r="D63" s="72" t="s">
        <v>84</v>
      </c>
      <c r="E63" s="11">
        <v>43896</v>
      </c>
      <c r="F63" s="83" t="s">
        <v>16</v>
      </c>
      <c r="G63" s="13">
        <v>44620</v>
      </c>
      <c r="H63" s="14">
        <v>44620</v>
      </c>
      <c r="I63" s="34"/>
      <c r="J63" s="45"/>
      <c r="K63" s="45"/>
    </row>
    <row r="64" spans="1:11" s="3" customFormat="1" ht="30" x14ac:dyDescent="0.25">
      <c r="A64" s="7">
        <v>30</v>
      </c>
      <c r="B64" s="57" t="s">
        <v>107</v>
      </c>
      <c r="C64" s="9" t="s">
        <v>82</v>
      </c>
      <c r="D64" s="72" t="s">
        <v>84</v>
      </c>
      <c r="E64" s="11">
        <v>5841</v>
      </c>
      <c r="F64" s="83" t="s">
        <v>16</v>
      </c>
      <c r="G64" s="13">
        <v>44620</v>
      </c>
      <c r="H64" s="14">
        <v>44620</v>
      </c>
      <c r="I64" s="34"/>
      <c r="J64" s="45"/>
      <c r="K64" s="45"/>
    </row>
    <row r="65" spans="1:11" s="3" customFormat="1" ht="24.75" customHeight="1" x14ac:dyDescent="0.25">
      <c r="A65" s="7">
        <v>30</v>
      </c>
      <c r="B65" s="57" t="s">
        <v>108</v>
      </c>
      <c r="C65" s="9" t="s">
        <v>82</v>
      </c>
      <c r="D65" s="72" t="s">
        <v>144</v>
      </c>
      <c r="E65" s="11">
        <v>5841</v>
      </c>
      <c r="F65" s="83" t="s">
        <v>16</v>
      </c>
      <c r="G65" s="13">
        <v>44620</v>
      </c>
      <c r="H65" s="14">
        <v>44620</v>
      </c>
      <c r="I65" s="34"/>
      <c r="J65" s="45"/>
      <c r="K65" s="45"/>
    </row>
    <row r="66" spans="1:11" s="3" customFormat="1" ht="19.5" customHeight="1" x14ac:dyDescent="0.25">
      <c r="A66" s="7">
        <v>30</v>
      </c>
      <c r="B66" s="57" t="s">
        <v>109</v>
      </c>
      <c r="C66" s="9" t="s">
        <v>82</v>
      </c>
      <c r="D66" s="10" t="s">
        <v>145</v>
      </c>
      <c r="E66" s="11">
        <v>7316</v>
      </c>
      <c r="F66" s="83" t="s">
        <v>16</v>
      </c>
      <c r="G66" s="13">
        <v>44620</v>
      </c>
      <c r="H66" s="14">
        <v>44620</v>
      </c>
      <c r="I66" s="34"/>
      <c r="J66" s="45"/>
      <c r="K66" s="45"/>
    </row>
    <row r="67" spans="1:11" s="3" customFormat="1" ht="29.25" customHeight="1" thickBot="1" x14ac:dyDescent="0.3">
      <c r="A67" s="7">
        <v>30</v>
      </c>
      <c r="B67" s="57" t="s">
        <v>110</v>
      </c>
      <c r="C67" s="9" t="s">
        <v>82</v>
      </c>
      <c r="D67" s="72" t="s">
        <v>146</v>
      </c>
      <c r="E67" s="11">
        <v>5841</v>
      </c>
      <c r="F67" s="83" t="s">
        <v>16</v>
      </c>
      <c r="G67" s="13">
        <v>44620</v>
      </c>
      <c r="H67" s="14">
        <v>44620</v>
      </c>
      <c r="I67" s="34"/>
      <c r="J67" s="45"/>
      <c r="K67" s="45"/>
    </row>
    <row r="68" spans="1:11" s="1" customFormat="1" ht="16.5" thickTop="1" thickBot="1" x14ac:dyDescent="0.25">
      <c r="A68" s="118" t="s">
        <v>24</v>
      </c>
      <c r="B68" s="119"/>
      <c r="C68" s="119"/>
      <c r="D68" s="120"/>
      <c r="E68" s="60">
        <f>SUM(E44:E67)</f>
        <v>1865040</v>
      </c>
      <c r="F68" s="55"/>
      <c r="G68" s="55"/>
      <c r="H68" s="55" t="s">
        <v>21</v>
      </c>
      <c r="I68" s="61"/>
    </row>
    <row r="69" spans="1:11" ht="18.75" customHeight="1" thickBot="1" x14ac:dyDescent="0.3">
      <c r="A69" s="62"/>
      <c r="B69" s="63"/>
      <c r="C69" s="63"/>
      <c r="D69" s="64" t="s">
        <v>29</v>
      </c>
      <c r="E69" s="65">
        <f>E20+E25+E39+E68</f>
        <v>2404079.7599999998</v>
      </c>
      <c r="F69" s="63"/>
      <c r="G69" s="63"/>
      <c r="H69" s="63"/>
      <c r="I69" s="66"/>
    </row>
    <row r="70" spans="1:11" ht="1.5" customHeight="1" thickBot="1" x14ac:dyDescent="0.3">
      <c r="A70" s="67"/>
      <c r="B70" s="68"/>
      <c r="C70" s="68"/>
      <c r="D70" s="69"/>
      <c r="E70" s="70"/>
      <c r="F70" s="68"/>
      <c r="G70" s="68"/>
      <c r="H70" s="68"/>
      <c r="I70" s="68"/>
    </row>
    <row r="71" spans="1:11" ht="87.75" customHeight="1" x14ac:dyDescent="0.25">
      <c r="A71" s="43"/>
      <c r="B71" s="44" t="s">
        <v>21</v>
      </c>
      <c r="C71" s="45" t="s">
        <v>21</v>
      </c>
      <c r="D71" s="46" t="s">
        <v>14</v>
      </c>
      <c r="E71" s="6"/>
      <c r="F71" s="6"/>
      <c r="G71" s="47" t="s">
        <v>35</v>
      </c>
      <c r="H71" s="6"/>
      <c r="I71" s="6"/>
    </row>
    <row r="72" spans="1:11" ht="18.75" customHeight="1" x14ac:dyDescent="0.25">
      <c r="A72" s="108"/>
      <c r="B72" s="108"/>
      <c r="C72" s="6"/>
      <c r="D72" s="97" t="s">
        <v>148</v>
      </c>
      <c r="E72" s="6"/>
      <c r="F72" s="109" t="s">
        <v>149</v>
      </c>
      <c r="G72" s="109"/>
      <c r="H72" s="109"/>
      <c r="I72" s="109"/>
    </row>
    <row r="73" spans="1:11" x14ac:dyDescent="0.25">
      <c r="A73" s="71"/>
      <c r="B73" s="30"/>
      <c r="C73" s="6"/>
      <c r="D73" s="6"/>
      <c r="E73" s="6"/>
      <c r="F73" s="6"/>
      <c r="G73" s="6"/>
      <c r="H73" s="6"/>
      <c r="I73" s="6"/>
    </row>
    <row r="74" spans="1:11" x14ac:dyDescent="0.25">
      <c r="A74" s="71"/>
      <c r="B74" s="6"/>
      <c r="C74" s="6"/>
      <c r="D74" s="6"/>
      <c r="E74" s="6"/>
      <c r="F74" s="6"/>
      <c r="G74" s="6"/>
      <c r="H74" s="6"/>
      <c r="I74" s="6"/>
    </row>
    <row r="75" spans="1:11" x14ac:dyDescent="0.25">
      <c r="A75" s="71"/>
      <c r="B75" s="6"/>
      <c r="C75" s="6"/>
      <c r="D75" s="6"/>
      <c r="E75" s="6"/>
      <c r="F75" s="6"/>
      <c r="G75" s="6"/>
      <c r="H75" s="6"/>
      <c r="I75" s="6"/>
    </row>
    <row r="76" spans="1:11" x14ac:dyDescent="0.25">
      <c r="A76" s="71"/>
      <c r="B76" s="6"/>
      <c r="C76" s="6"/>
      <c r="D76" s="6"/>
      <c r="E76" s="6"/>
      <c r="F76" s="6"/>
      <c r="G76" s="6"/>
      <c r="H76" s="6"/>
      <c r="I76" s="6"/>
    </row>
    <row r="77" spans="1:11" x14ac:dyDescent="0.25">
      <c r="A77" s="71"/>
      <c r="B77" s="6"/>
      <c r="C77" s="6"/>
      <c r="D77" s="6"/>
      <c r="E77" s="6"/>
      <c r="F77" s="6"/>
      <c r="G77" s="6"/>
      <c r="H77" s="6"/>
      <c r="I77" s="6"/>
    </row>
    <row r="78" spans="1:11" x14ac:dyDescent="0.25">
      <c r="A78" s="71"/>
      <c r="B78" s="6"/>
      <c r="C78" s="6"/>
      <c r="D78" s="6"/>
      <c r="E78" s="6"/>
      <c r="F78" s="6"/>
      <c r="G78" s="6"/>
      <c r="H78" s="6"/>
      <c r="I78" s="6"/>
    </row>
    <row r="79" spans="1:11" x14ac:dyDescent="0.25">
      <c r="A79" s="71"/>
      <c r="B79" s="6"/>
      <c r="C79" s="6"/>
      <c r="D79" s="6"/>
      <c r="E79" s="6"/>
      <c r="F79" s="6"/>
      <c r="G79" s="6"/>
      <c r="H79" s="6"/>
      <c r="I79" s="6"/>
    </row>
    <row r="80" spans="1:11" x14ac:dyDescent="0.25">
      <c r="A80" s="71"/>
      <c r="B80" s="6"/>
      <c r="C80" s="6"/>
      <c r="D80" s="6"/>
      <c r="E80" s="6"/>
      <c r="F80" s="6"/>
      <c r="G80" s="6"/>
      <c r="H80" s="6"/>
      <c r="I80" s="6"/>
    </row>
    <row r="81" spans="1:9" x14ac:dyDescent="0.25">
      <c r="A81" s="71"/>
      <c r="B81" s="6"/>
      <c r="C81" s="6"/>
      <c r="D81" s="6"/>
      <c r="E81" s="6"/>
      <c r="F81" s="6"/>
      <c r="G81" s="6"/>
      <c r="H81" s="6"/>
      <c r="I81" s="6"/>
    </row>
  </sheetData>
  <mergeCells count="14">
    <mergeCell ref="A72:B72"/>
    <mergeCell ref="F72:I72"/>
    <mergeCell ref="A21:D21"/>
    <mergeCell ref="A25:D25"/>
    <mergeCell ref="A26:D26"/>
    <mergeCell ref="A39:D39"/>
    <mergeCell ref="A40:D40"/>
    <mergeCell ref="A68:D68"/>
    <mergeCell ref="A20:D20"/>
    <mergeCell ref="A1:I1"/>
    <mergeCell ref="A2:I2"/>
    <mergeCell ref="A3:I3"/>
    <mergeCell ref="G4:I4"/>
    <mergeCell ref="A6:D6"/>
  </mergeCells>
  <printOptions horizontalCentered="1"/>
  <pageMargins left="0.23622047244094491" right="0.23622047244094491" top="0.35433070866141736" bottom="0.39370078740157483" header="0.31496062992125984" footer="0.31496062992125984"/>
  <pageSetup paperSize="5" scale="85" fitToWidth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8"/>
  <sheetViews>
    <sheetView tabSelected="1" view="pageBreakPreview" topLeftCell="D38" zoomScale="110" zoomScaleNormal="100" zoomScaleSheetLayoutView="110" workbookViewId="0">
      <selection activeCell="I29" sqref="I29"/>
    </sheetView>
  </sheetViews>
  <sheetFormatPr baseColWidth="10" defaultRowHeight="15" x14ac:dyDescent="0.25"/>
  <cols>
    <col min="1" max="1" width="5.5703125" style="2" customWidth="1"/>
    <col min="2" max="2" width="20.7109375" customWidth="1"/>
    <col min="3" max="3" width="32.28515625" customWidth="1"/>
    <col min="4" max="4" width="55.42578125" customWidth="1"/>
    <col min="5" max="5" width="16.85546875" customWidth="1"/>
    <col min="6" max="6" width="12.5703125" customWidth="1"/>
    <col min="7" max="7" width="14" customWidth="1"/>
    <col min="8" max="8" width="14.5703125" customWidth="1"/>
    <col min="9" max="9" width="24.140625" customWidth="1"/>
  </cols>
  <sheetData>
    <row r="1" spans="1:11" ht="2.25" customHeight="1" thickBot="1" x14ac:dyDescent="0.45">
      <c r="A1" s="102"/>
      <c r="B1" s="102"/>
      <c r="C1" s="102"/>
      <c r="D1" s="102"/>
      <c r="E1" s="102"/>
      <c r="F1" s="102"/>
      <c r="G1" s="102"/>
      <c r="H1" s="102"/>
      <c r="I1" s="102"/>
    </row>
    <row r="2" spans="1:11" ht="13.5" hidden="1" customHeight="1" thickBot="1" x14ac:dyDescent="0.3">
      <c r="A2" s="103"/>
      <c r="B2" s="103"/>
      <c r="C2" s="103"/>
      <c r="D2" s="103"/>
      <c r="E2" s="103"/>
      <c r="F2" s="103"/>
      <c r="G2" s="103"/>
      <c r="H2" s="103"/>
      <c r="I2" s="103"/>
    </row>
    <row r="3" spans="1:11" ht="14.25" hidden="1" customHeight="1" thickBot="1" x14ac:dyDescent="0.3">
      <c r="A3" s="103"/>
      <c r="B3" s="103"/>
      <c r="C3" s="103"/>
      <c r="D3" s="103"/>
      <c r="E3" s="103"/>
      <c r="F3" s="103"/>
      <c r="G3" s="103"/>
      <c r="H3" s="103"/>
      <c r="I3" s="103"/>
    </row>
    <row r="4" spans="1:11" ht="24" hidden="1" customHeight="1" thickBot="1" x14ac:dyDescent="0.4">
      <c r="A4" s="30"/>
      <c r="B4" s="5"/>
      <c r="C4" s="32"/>
      <c r="D4" s="6"/>
      <c r="E4" s="6"/>
      <c r="F4" s="31" t="s">
        <v>3</v>
      </c>
      <c r="G4" s="104">
        <f ca="1">NOW()</f>
        <v>44656.638385763887</v>
      </c>
      <c r="H4" s="104"/>
      <c r="I4" s="105"/>
    </row>
    <row r="5" spans="1:11" s="1" customFormat="1" ht="31.5" customHeight="1" thickBot="1" x14ac:dyDescent="0.25">
      <c r="A5" s="48" t="s">
        <v>2</v>
      </c>
      <c r="B5" s="49" t="s">
        <v>5</v>
      </c>
      <c r="C5" s="49" t="s">
        <v>6</v>
      </c>
      <c r="D5" s="49" t="s">
        <v>1</v>
      </c>
      <c r="E5" s="49" t="s">
        <v>7</v>
      </c>
      <c r="F5" s="49" t="s">
        <v>12</v>
      </c>
      <c r="G5" s="49" t="s">
        <v>8</v>
      </c>
      <c r="H5" s="49" t="s">
        <v>9</v>
      </c>
      <c r="I5" s="50" t="s">
        <v>10</v>
      </c>
    </row>
    <row r="6" spans="1:11" s="1" customFormat="1" ht="11.25" customHeight="1" thickTop="1" x14ac:dyDescent="0.2">
      <c r="A6" s="106" t="s">
        <v>23</v>
      </c>
      <c r="B6" s="107"/>
      <c r="C6" s="107"/>
      <c r="D6" s="107"/>
      <c r="E6" s="41"/>
      <c r="F6" s="41"/>
      <c r="G6" s="41"/>
      <c r="H6" s="41"/>
      <c r="I6" s="42"/>
    </row>
    <row r="7" spans="1:11" s="3" customFormat="1" ht="11.25" customHeight="1" x14ac:dyDescent="0.25">
      <c r="A7" s="51">
        <v>1</v>
      </c>
      <c r="B7" s="52">
        <v>1895383</v>
      </c>
      <c r="C7" s="15" t="s">
        <v>17</v>
      </c>
      <c r="D7" s="15" t="s">
        <v>18</v>
      </c>
      <c r="E7" s="16">
        <v>26250</v>
      </c>
      <c r="F7" s="17" t="s">
        <v>16</v>
      </c>
      <c r="G7" s="18">
        <v>41749</v>
      </c>
      <c r="H7" s="18">
        <v>41749</v>
      </c>
      <c r="I7" s="19"/>
      <c r="J7" s="4"/>
    </row>
    <row r="8" spans="1:11" s="3" customFormat="1" ht="12.95" customHeight="1" x14ac:dyDescent="0.25">
      <c r="A8" s="51">
        <f>A7+1</f>
        <v>2</v>
      </c>
      <c r="B8" s="53" t="s">
        <v>30</v>
      </c>
      <c r="C8" s="20" t="s">
        <v>22</v>
      </c>
      <c r="D8" s="20" t="s">
        <v>28</v>
      </c>
      <c r="E8" s="21">
        <v>10089</v>
      </c>
      <c r="F8" s="22" t="s">
        <v>16</v>
      </c>
      <c r="G8" s="23">
        <v>42343</v>
      </c>
      <c r="H8" s="23"/>
      <c r="I8" s="24"/>
    </row>
    <row r="9" spans="1:11" s="3" customFormat="1" ht="12.95" customHeight="1" x14ac:dyDescent="0.25">
      <c r="A9" s="51">
        <f t="shared" ref="A9" si="0">A8+1</f>
        <v>3</v>
      </c>
      <c r="B9" s="52" t="s">
        <v>31</v>
      </c>
      <c r="C9" s="20" t="s">
        <v>19</v>
      </c>
      <c r="D9" s="20" t="s">
        <v>20</v>
      </c>
      <c r="E9" s="35">
        <v>4130</v>
      </c>
      <c r="F9" s="17" t="s">
        <v>16</v>
      </c>
      <c r="G9" s="18">
        <v>42423</v>
      </c>
      <c r="H9" s="23"/>
      <c r="I9" s="24"/>
    </row>
    <row r="10" spans="1:11" s="3" customFormat="1" ht="12.95" customHeight="1" x14ac:dyDescent="0.25">
      <c r="A10" s="51">
        <v>4</v>
      </c>
      <c r="B10" s="52" t="s">
        <v>32</v>
      </c>
      <c r="C10" s="20" t="s">
        <v>39</v>
      </c>
      <c r="D10" s="20" t="s">
        <v>40</v>
      </c>
      <c r="E10" s="25">
        <v>2344</v>
      </c>
      <c r="F10" s="17" t="s">
        <v>16</v>
      </c>
      <c r="G10" s="23">
        <v>42450</v>
      </c>
      <c r="H10" s="23">
        <v>42450</v>
      </c>
      <c r="I10" s="24"/>
    </row>
    <row r="11" spans="1:11" s="3" customFormat="1" ht="12.95" customHeight="1" x14ac:dyDescent="0.25">
      <c r="A11" s="51">
        <v>5</v>
      </c>
      <c r="B11" s="52" t="s">
        <v>36</v>
      </c>
      <c r="C11" s="20" t="s">
        <v>33</v>
      </c>
      <c r="D11" s="20" t="s">
        <v>37</v>
      </c>
      <c r="E11" s="25">
        <v>4189</v>
      </c>
      <c r="F11" s="17" t="s">
        <v>16</v>
      </c>
      <c r="G11" s="23">
        <v>43446</v>
      </c>
      <c r="H11" s="23">
        <v>43446</v>
      </c>
      <c r="I11" s="24"/>
    </row>
    <row r="12" spans="1:11" s="3" customFormat="1" x14ac:dyDescent="0.25">
      <c r="A12" s="51">
        <v>6</v>
      </c>
      <c r="B12" s="52" t="s">
        <v>38</v>
      </c>
      <c r="C12" s="20" t="s">
        <v>33</v>
      </c>
      <c r="D12" s="20" t="s">
        <v>37</v>
      </c>
      <c r="E12" s="25">
        <v>4189</v>
      </c>
      <c r="F12" s="17" t="s">
        <v>16</v>
      </c>
      <c r="G12" s="23">
        <v>43525</v>
      </c>
      <c r="H12" s="23">
        <v>43528</v>
      </c>
      <c r="I12" s="24"/>
    </row>
    <row r="13" spans="1:11" s="78" customFormat="1" x14ac:dyDescent="0.25">
      <c r="A13" s="94">
        <v>7</v>
      </c>
      <c r="B13" s="86" t="s">
        <v>43</v>
      </c>
      <c r="C13" s="9" t="s">
        <v>111</v>
      </c>
      <c r="D13" s="9" t="s">
        <v>112</v>
      </c>
      <c r="E13" s="95">
        <v>3925</v>
      </c>
      <c r="F13" s="17" t="s">
        <v>16</v>
      </c>
      <c r="G13" s="76">
        <v>44511</v>
      </c>
      <c r="H13" s="13">
        <v>44529</v>
      </c>
      <c r="I13" s="77"/>
    </row>
    <row r="14" spans="1:11" s="33" customFormat="1" x14ac:dyDescent="0.25">
      <c r="A14" s="91">
        <v>8</v>
      </c>
      <c r="B14" s="86" t="s">
        <v>46</v>
      </c>
      <c r="C14" s="9" t="s">
        <v>111</v>
      </c>
      <c r="D14" s="9" t="s">
        <v>112</v>
      </c>
      <c r="E14" s="11">
        <v>3925</v>
      </c>
      <c r="F14" s="17" t="s">
        <v>16</v>
      </c>
      <c r="G14" s="13">
        <v>44511</v>
      </c>
      <c r="H14" s="14">
        <v>44530</v>
      </c>
      <c r="I14" s="92"/>
      <c r="J14" s="8"/>
      <c r="K14" s="8"/>
    </row>
    <row r="15" spans="1:11" s="78" customFormat="1" x14ac:dyDescent="0.25">
      <c r="A15" s="94">
        <v>9</v>
      </c>
      <c r="B15" s="86" t="s">
        <v>48</v>
      </c>
      <c r="C15" s="9" t="s">
        <v>113</v>
      </c>
      <c r="D15" s="9" t="s">
        <v>114</v>
      </c>
      <c r="E15" s="95">
        <v>118916.36</v>
      </c>
      <c r="F15" s="17" t="s">
        <v>16</v>
      </c>
      <c r="G15" s="76">
        <v>44552</v>
      </c>
      <c r="H15" s="13">
        <v>44552</v>
      </c>
      <c r="I15" s="77"/>
    </row>
    <row r="16" spans="1:11" s="78" customFormat="1" hidden="1" x14ac:dyDescent="0.25">
      <c r="A16" s="94"/>
      <c r="B16" s="86"/>
      <c r="C16" s="9"/>
      <c r="D16" s="9"/>
      <c r="E16" s="95"/>
      <c r="F16" s="17" t="s">
        <v>16</v>
      </c>
      <c r="G16" s="76"/>
      <c r="H16" s="13"/>
      <c r="I16" s="77"/>
    </row>
    <row r="17" spans="1:11" s="33" customFormat="1" hidden="1" x14ac:dyDescent="0.25">
      <c r="A17" s="91"/>
      <c r="B17" s="86"/>
      <c r="C17" s="9"/>
      <c r="D17" s="9"/>
      <c r="E17" s="11"/>
      <c r="F17" s="17" t="s">
        <v>16</v>
      </c>
      <c r="G17" s="13"/>
      <c r="H17" s="14"/>
      <c r="I17" s="92"/>
      <c r="J17" s="8"/>
      <c r="K17" s="8"/>
    </row>
    <row r="18" spans="1:11" s="78" customFormat="1" hidden="1" x14ac:dyDescent="0.25">
      <c r="A18" s="94"/>
      <c r="B18" s="86"/>
      <c r="C18" s="9"/>
      <c r="D18" s="9"/>
      <c r="E18" s="95"/>
      <c r="F18" s="17" t="s">
        <v>16</v>
      </c>
      <c r="G18" s="76"/>
      <c r="H18" s="13"/>
      <c r="I18" s="77"/>
    </row>
    <row r="19" spans="1:11" s="33" customFormat="1" hidden="1" x14ac:dyDescent="0.25">
      <c r="A19" s="91"/>
      <c r="B19" s="86"/>
      <c r="C19" s="9"/>
      <c r="D19" s="9"/>
      <c r="E19" s="11"/>
      <c r="F19" s="17" t="s">
        <v>16</v>
      </c>
      <c r="G19" s="13"/>
      <c r="H19" s="14"/>
      <c r="I19" s="92"/>
      <c r="J19" s="8"/>
      <c r="K19" s="8"/>
    </row>
    <row r="20" spans="1:11" s="1" customFormat="1" ht="15" customHeight="1" thickBot="1" x14ac:dyDescent="0.25">
      <c r="A20" s="99" t="s">
        <v>24</v>
      </c>
      <c r="B20" s="100"/>
      <c r="C20" s="100"/>
      <c r="D20" s="101"/>
      <c r="E20" s="93">
        <f>SUM(E7:E19)</f>
        <v>177957.36</v>
      </c>
      <c r="F20" s="55"/>
      <c r="G20" s="55"/>
      <c r="H20" s="55"/>
      <c r="I20" s="56"/>
    </row>
    <row r="21" spans="1:11" s="1" customFormat="1" ht="16.5" hidden="1" thickTop="1" thickBot="1" x14ac:dyDescent="0.25">
      <c r="A21" s="110" t="s">
        <v>25</v>
      </c>
      <c r="B21" s="111"/>
      <c r="C21" s="111"/>
      <c r="D21" s="112"/>
      <c r="E21" s="37"/>
      <c r="F21" s="36"/>
      <c r="G21" s="36"/>
      <c r="H21" s="36"/>
      <c r="I21" s="38"/>
    </row>
    <row r="22" spans="1:11" s="3" customFormat="1" ht="16.5" hidden="1" thickTop="1" thickBot="1" x14ac:dyDescent="0.3">
      <c r="A22" s="87"/>
      <c r="B22" s="79"/>
      <c r="C22" s="80"/>
      <c r="D22" s="10"/>
      <c r="E22" s="11"/>
      <c r="F22" s="17"/>
      <c r="G22" s="26"/>
      <c r="H22" s="27"/>
      <c r="I22" s="88"/>
    </row>
    <row r="23" spans="1:11" s="3" customFormat="1" ht="16.5" hidden="1" thickTop="1" thickBot="1" x14ac:dyDescent="0.3">
      <c r="A23" s="51">
        <v>10</v>
      </c>
      <c r="B23" s="57"/>
      <c r="C23" s="9"/>
      <c r="D23" s="10"/>
      <c r="E23" s="58"/>
      <c r="F23" s="12"/>
      <c r="G23" s="13"/>
      <c r="H23" s="14"/>
      <c r="I23" s="34"/>
    </row>
    <row r="24" spans="1:11" s="3" customFormat="1" ht="16.5" hidden="1" thickTop="1" thickBot="1" x14ac:dyDescent="0.3">
      <c r="A24" s="7">
        <v>11</v>
      </c>
      <c r="B24" s="73"/>
      <c r="C24" s="29"/>
      <c r="D24" s="74"/>
      <c r="E24" s="75"/>
      <c r="F24" s="17"/>
      <c r="G24" s="76"/>
      <c r="H24" s="14"/>
      <c r="I24" s="34"/>
    </row>
    <row r="25" spans="1:11" s="1" customFormat="1" ht="16.5" hidden="1" thickTop="1" thickBot="1" x14ac:dyDescent="0.25">
      <c r="A25" s="113" t="s">
        <v>24</v>
      </c>
      <c r="B25" s="114"/>
      <c r="C25" s="114"/>
      <c r="D25" s="115"/>
      <c r="E25" s="54">
        <f>SUM(E22:E24)</f>
        <v>0</v>
      </c>
      <c r="F25" s="55"/>
      <c r="G25" s="55"/>
      <c r="H25" s="55"/>
      <c r="I25" s="59"/>
    </row>
    <row r="26" spans="1:11" s="1" customFormat="1" ht="15.75" thickTop="1" x14ac:dyDescent="0.2">
      <c r="A26" s="110" t="s">
        <v>26</v>
      </c>
      <c r="B26" s="111"/>
      <c r="C26" s="111"/>
      <c r="D26" s="112"/>
      <c r="E26" s="40"/>
      <c r="F26" s="36"/>
      <c r="G26" s="36"/>
      <c r="H26" s="36"/>
      <c r="I26" s="39"/>
    </row>
    <row r="27" spans="1:11" s="33" customFormat="1" x14ac:dyDescent="0.25">
      <c r="A27" s="91">
        <v>10</v>
      </c>
      <c r="B27" s="86" t="s">
        <v>51</v>
      </c>
      <c r="C27" s="9" t="s">
        <v>42</v>
      </c>
      <c r="D27" s="29" t="s">
        <v>115</v>
      </c>
      <c r="E27" s="11">
        <v>35400</v>
      </c>
      <c r="F27" s="17" t="s">
        <v>16</v>
      </c>
      <c r="G27" s="13">
        <v>44566</v>
      </c>
      <c r="H27" s="14">
        <v>44566</v>
      </c>
      <c r="I27" s="92"/>
      <c r="J27" s="8"/>
      <c r="K27" s="8"/>
    </row>
    <row r="28" spans="1:11" s="3" customFormat="1" x14ac:dyDescent="0.25">
      <c r="A28" s="89">
        <v>11</v>
      </c>
      <c r="B28" s="57" t="s">
        <v>53</v>
      </c>
      <c r="C28" s="81" t="s">
        <v>116</v>
      </c>
      <c r="D28" s="29" t="s">
        <v>117</v>
      </c>
      <c r="E28" s="82">
        <v>3925</v>
      </c>
      <c r="F28" s="17" t="s">
        <v>16</v>
      </c>
      <c r="G28" s="84">
        <v>44572</v>
      </c>
      <c r="H28" s="85">
        <v>44580</v>
      </c>
      <c r="I28" s="90"/>
      <c r="J28" s="45"/>
      <c r="K28" s="45"/>
    </row>
    <row r="29" spans="1:11" s="3" customFormat="1" ht="18.75" customHeight="1" x14ac:dyDescent="0.25">
      <c r="A29" s="7">
        <v>12</v>
      </c>
      <c r="B29" s="57" t="s">
        <v>55</v>
      </c>
      <c r="C29" s="9" t="s">
        <v>56</v>
      </c>
      <c r="D29" s="10" t="s">
        <v>118</v>
      </c>
      <c r="E29" s="11">
        <v>3250</v>
      </c>
      <c r="F29" s="17" t="s">
        <v>16</v>
      </c>
      <c r="G29" s="13">
        <v>44572</v>
      </c>
      <c r="H29" s="14">
        <v>44580</v>
      </c>
      <c r="I29" s="34"/>
      <c r="J29" s="45"/>
      <c r="K29" s="45"/>
    </row>
    <row r="30" spans="1:11" s="3" customFormat="1" x14ac:dyDescent="0.25">
      <c r="A30" s="7">
        <v>13</v>
      </c>
      <c r="B30" s="57" t="s">
        <v>58</v>
      </c>
      <c r="C30" s="9" t="s">
        <v>119</v>
      </c>
      <c r="D30" s="10" t="s">
        <v>120</v>
      </c>
      <c r="E30" s="11">
        <v>7717.2</v>
      </c>
      <c r="F30" s="17" t="s">
        <v>16</v>
      </c>
      <c r="G30" s="13">
        <v>44575</v>
      </c>
      <c r="H30" s="14">
        <v>44575</v>
      </c>
      <c r="I30" s="34"/>
    </row>
    <row r="31" spans="1:11" s="3" customFormat="1" ht="18.75" customHeight="1" x14ac:dyDescent="0.25">
      <c r="A31" s="7">
        <v>14</v>
      </c>
      <c r="B31" s="57" t="s">
        <v>67</v>
      </c>
      <c r="C31" s="9" t="s">
        <v>125</v>
      </c>
      <c r="D31" s="10" t="s">
        <v>126</v>
      </c>
      <c r="E31" s="11">
        <v>13322.2</v>
      </c>
      <c r="F31" s="17" t="s">
        <v>16</v>
      </c>
      <c r="G31" s="13">
        <v>44587</v>
      </c>
      <c r="H31" s="14">
        <v>44587</v>
      </c>
      <c r="I31" s="34"/>
      <c r="J31" s="45"/>
      <c r="K31" s="45"/>
    </row>
    <row r="32" spans="1:11" s="3" customFormat="1" x14ac:dyDescent="0.25">
      <c r="A32" s="7">
        <v>15</v>
      </c>
      <c r="B32" s="57" t="s">
        <v>85</v>
      </c>
      <c r="C32" s="9" t="s">
        <v>41</v>
      </c>
      <c r="D32" s="10" t="s">
        <v>86</v>
      </c>
      <c r="E32" s="11">
        <v>5900</v>
      </c>
      <c r="F32" s="83" t="s">
        <v>16</v>
      </c>
      <c r="G32" s="13">
        <v>44595</v>
      </c>
      <c r="H32" s="13">
        <v>44595</v>
      </c>
      <c r="I32" s="34"/>
      <c r="J32" s="45"/>
      <c r="K32" s="45"/>
    </row>
    <row r="33" spans="1:11" s="3" customFormat="1" ht="15.75" thickBot="1" x14ac:dyDescent="0.3">
      <c r="A33" s="7">
        <v>16</v>
      </c>
      <c r="B33" s="57" t="s">
        <v>61</v>
      </c>
      <c r="C33" s="9" t="s">
        <v>141</v>
      </c>
      <c r="D33" s="10" t="s">
        <v>103</v>
      </c>
      <c r="E33" s="11">
        <v>26550</v>
      </c>
      <c r="F33" s="83" t="s">
        <v>16</v>
      </c>
      <c r="G33" s="13">
        <v>44607</v>
      </c>
      <c r="H33" s="13">
        <v>44607</v>
      </c>
      <c r="I33" s="34"/>
      <c r="J33" s="45"/>
      <c r="K33" s="45"/>
    </row>
    <row r="34" spans="1:11" s="3" customFormat="1" hidden="1" x14ac:dyDescent="0.25">
      <c r="A34" s="7"/>
      <c r="B34" s="57"/>
      <c r="C34" s="9"/>
      <c r="D34" s="10"/>
      <c r="E34" s="11"/>
      <c r="F34" s="83"/>
      <c r="G34" s="13"/>
      <c r="H34" s="13"/>
      <c r="I34" s="34"/>
      <c r="J34" s="45"/>
      <c r="K34" s="45"/>
    </row>
    <row r="35" spans="1:11" s="3" customFormat="1" hidden="1" x14ac:dyDescent="0.25">
      <c r="A35" s="7"/>
      <c r="B35" s="57"/>
      <c r="C35" s="9"/>
      <c r="D35" s="10"/>
      <c r="E35" s="11"/>
      <c r="F35" s="83"/>
      <c r="G35" s="13"/>
      <c r="H35" s="13"/>
      <c r="I35" s="34"/>
      <c r="J35" s="45"/>
      <c r="K35" s="45"/>
    </row>
    <row r="36" spans="1:11" s="3" customFormat="1" ht="15.75" hidden="1" thickBot="1" x14ac:dyDescent="0.3">
      <c r="A36" s="7"/>
      <c r="B36" s="57"/>
      <c r="C36" s="9"/>
      <c r="D36" s="10"/>
      <c r="E36" s="11"/>
      <c r="F36" s="83"/>
      <c r="G36" s="13"/>
      <c r="H36" s="14"/>
      <c r="I36" s="34"/>
      <c r="J36" s="45"/>
      <c r="K36" s="45"/>
    </row>
    <row r="37" spans="1:11" s="3" customFormat="1" ht="15.75" hidden="1" thickBot="1" x14ac:dyDescent="0.25">
      <c r="A37" s="7"/>
      <c r="B37" s="57"/>
      <c r="C37" s="9"/>
      <c r="D37" s="10"/>
      <c r="E37" s="11"/>
      <c r="F37" s="12"/>
      <c r="G37" s="13"/>
      <c r="H37" s="14"/>
      <c r="I37" s="34"/>
      <c r="J37" s="45"/>
      <c r="K37" s="45"/>
    </row>
    <row r="38" spans="1:11" s="1" customFormat="1" ht="16.5" thickTop="1" thickBot="1" x14ac:dyDescent="0.25">
      <c r="A38" s="113" t="s">
        <v>21</v>
      </c>
      <c r="B38" s="116"/>
      <c r="C38" s="116"/>
      <c r="D38" s="117"/>
      <c r="E38" s="54">
        <f>SUM(E27:E37)</f>
        <v>96064.4</v>
      </c>
      <c r="F38" s="55"/>
      <c r="G38" s="55"/>
      <c r="H38" s="55"/>
      <c r="I38" s="56"/>
    </row>
    <row r="39" spans="1:11" s="1" customFormat="1" ht="15.75" thickTop="1" x14ac:dyDescent="0.2">
      <c r="A39" s="110" t="s">
        <v>27</v>
      </c>
      <c r="B39" s="111"/>
      <c r="C39" s="111"/>
      <c r="D39" s="112"/>
      <c r="E39" s="37"/>
      <c r="F39" s="36"/>
      <c r="G39" s="36"/>
      <c r="H39" s="36"/>
      <c r="I39" s="38"/>
    </row>
    <row r="40" spans="1:11" s="33" customFormat="1" hidden="1" x14ac:dyDescent="0.25">
      <c r="A40" s="91"/>
      <c r="B40" s="86"/>
      <c r="C40" s="9"/>
      <c r="D40" s="29"/>
      <c r="E40" s="11"/>
      <c r="F40" s="17"/>
      <c r="G40" s="13"/>
      <c r="H40" s="14"/>
      <c r="I40" s="92"/>
      <c r="J40" s="8"/>
      <c r="K40" s="8"/>
    </row>
    <row r="41" spans="1:11" s="3" customFormat="1" hidden="1" x14ac:dyDescent="0.25">
      <c r="A41" s="89"/>
      <c r="B41" s="57"/>
      <c r="C41" s="81"/>
      <c r="D41" s="29"/>
      <c r="E41" s="82"/>
      <c r="F41" s="83"/>
      <c r="G41" s="84"/>
      <c r="H41" s="85"/>
      <c r="I41" s="90"/>
      <c r="J41" s="45"/>
      <c r="K41" s="45"/>
    </row>
    <row r="42" spans="1:11" s="3" customFormat="1" hidden="1" x14ac:dyDescent="0.25">
      <c r="A42" s="7"/>
      <c r="B42" s="57"/>
      <c r="C42" s="9"/>
      <c r="D42" s="10"/>
      <c r="E42" s="11"/>
      <c r="F42" s="83"/>
      <c r="G42" s="13"/>
      <c r="H42" s="14"/>
      <c r="I42" s="34"/>
      <c r="J42" s="45"/>
      <c r="K42" s="45"/>
    </row>
    <row r="43" spans="1:11" s="3" customFormat="1" x14ac:dyDescent="0.25">
      <c r="A43" s="7">
        <v>17</v>
      </c>
      <c r="B43" s="57" t="s">
        <v>152</v>
      </c>
      <c r="C43" s="9" t="s">
        <v>41</v>
      </c>
      <c r="D43" s="74" t="s">
        <v>153</v>
      </c>
      <c r="E43" s="11">
        <v>5310</v>
      </c>
      <c r="F43" s="83" t="s">
        <v>16</v>
      </c>
      <c r="G43" s="13">
        <v>44622</v>
      </c>
      <c r="H43" s="14">
        <v>44627</v>
      </c>
      <c r="I43" s="34"/>
      <c r="J43" s="45"/>
      <c r="K43" s="45"/>
    </row>
    <row r="44" spans="1:11" s="3" customFormat="1" x14ac:dyDescent="0.25">
      <c r="A44" s="7">
        <v>18</v>
      </c>
      <c r="B44" s="57" t="s">
        <v>154</v>
      </c>
      <c r="C44" s="9" t="s">
        <v>155</v>
      </c>
      <c r="D44" s="10" t="s">
        <v>156</v>
      </c>
      <c r="E44" s="11">
        <v>26778.68</v>
      </c>
      <c r="F44" s="83" t="s">
        <v>16</v>
      </c>
      <c r="G44" s="13">
        <v>44648</v>
      </c>
      <c r="H44" s="14">
        <v>44649</v>
      </c>
      <c r="I44" s="34"/>
      <c r="J44" s="45"/>
      <c r="K44" s="45"/>
    </row>
    <row r="45" spans="1:11" s="3" customFormat="1" x14ac:dyDescent="0.25">
      <c r="A45" s="7">
        <v>19</v>
      </c>
      <c r="B45" s="57" t="s">
        <v>157</v>
      </c>
      <c r="C45" s="9" t="s">
        <v>155</v>
      </c>
      <c r="D45" s="10" t="s">
        <v>156</v>
      </c>
      <c r="E45" s="11">
        <v>8142</v>
      </c>
      <c r="F45" s="83" t="s">
        <v>16</v>
      </c>
      <c r="G45" s="13">
        <v>44649</v>
      </c>
      <c r="H45" s="14">
        <v>44649</v>
      </c>
      <c r="I45" s="34"/>
      <c r="J45" s="45"/>
      <c r="K45" s="45"/>
    </row>
    <row r="46" spans="1:11" s="3" customFormat="1" ht="15.75" thickBot="1" x14ac:dyDescent="0.3">
      <c r="A46" s="7">
        <v>20</v>
      </c>
      <c r="B46" s="57" t="s">
        <v>151</v>
      </c>
      <c r="C46" s="9" t="s">
        <v>158</v>
      </c>
      <c r="D46" s="74" t="s">
        <v>159</v>
      </c>
      <c r="E46" s="11">
        <v>97940</v>
      </c>
      <c r="F46" s="83" t="s">
        <v>16</v>
      </c>
      <c r="G46" s="13">
        <v>44650</v>
      </c>
      <c r="H46" s="14">
        <v>44650</v>
      </c>
      <c r="I46" s="34"/>
      <c r="J46" s="45"/>
      <c r="K46" s="45"/>
    </row>
    <row r="47" spans="1:11" s="3" customFormat="1" hidden="1" x14ac:dyDescent="0.25">
      <c r="A47" s="7"/>
      <c r="B47" s="57"/>
      <c r="C47" s="9"/>
      <c r="D47" s="10"/>
      <c r="E47" s="11"/>
      <c r="F47" s="83"/>
      <c r="G47" s="13"/>
      <c r="H47" s="14"/>
      <c r="I47" s="34"/>
      <c r="J47" s="45"/>
      <c r="K47" s="45"/>
    </row>
    <row r="48" spans="1:11" s="3" customFormat="1" hidden="1" x14ac:dyDescent="0.25">
      <c r="A48" s="7"/>
      <c r="B48" s="57"/>
      <c r="C48" s="9"/>
      <c r="D48" s="10"/>
      <c r="E48" s="11"/>
      <c r="F48" s="83"/>
      <c r="G48" s="13"/>
      <c r="H48" s="13"/>
      <c r="I48" s="34"/>
      <c r="J48" s="45"/>
      <c r="K48" s="45"/>
    </row>
    <row r="49" spans="1:11" s="3" customFormat="1" hidden="1" x14ac:dyDescent="0.25">
      <c r="A49" s="7"/>
      <c r="B49" s="57"/>
      <c r="C49" s="9"/>
      <c r="D49" s="74"/>
      <c r="E49" s="11"/>
      <c r="F49" s="83"/>
      <c r="G49" s="13"/>
      <c r="H49" s="14"/>
      <c r="I49" s="34"/>
      <c r="J49" s="45"/>
      <c r="K49" s="45"/>
    </row>
    <row r="50" spans="1:11" s="3" customFormat="1" hidden="1" x14ac:dyDescent="0.25">
      <c r="A50" s="7"/>
      <c r="B50" s="57"/>
      <c r="C50" s="9"/>
      <c r="D50" s="10"/>
      <c r="E50" s="11"/>
      <c r="F50" s="83"/>
      <c r="G50" s="13"/>
      <c r="H50" s="14"/>
      <c r="I50" s="34"/>
      <c r="J50" s="45"/>
      <c r="K50" s="45"/>
    </row>
    <row r="51" spans="1:11" s="3" customFormat="1" hidden="1" x14ac:dyDescent="0.25">
      <c r="A51" s="7"/>
      <c r="B51" s="57"/>
      <c r="C51" s="9"/>
      <c r="D51" s="10"/>
      <c r="E51" s="11"/>
      <c r="F51" s="83"/>
      <c r="G51" s="13"/>
      <c r="H51" s="14"/>
      <c r="I51" s="34"/>
      <c r="J51" s="45"/>
      <c r="K51" s="45"/>
    </row>
    <row r="52" spans="1:11" s="3" customFormat="1" ht="15.75" hidden="1" thickBot="1" x14ac:dyDescent="0.3">
      <c r="A52" s="7"/>
      <c r="B52" s="57"/>
      <c r="C52" s="9"/>
      <c r="D52" s="74"/>
      <c r="E52" s="11"/>
      <c r="F52" s="83"/>
      <c r="G52" s="13"/>
      <c r="H52" s="14"/>
      <c r="I52" s="34"/>
      <c r="J52" s="45"/>
      <c r="K52" s="45"/>
    </row>
    <row r="53" spans="1:11" s="3" customFormat="1" ht="15.75" hidden="1" thickBot="1" x14ac:dyDescent="0.3">
      <c r="A53" s="7"/>
      <c r="B53" s="57"/>
      <c r="C53" s="9"/>
      <c r="D53" s="10"/>
      <c r="E53" s="11"/>
      <c r="F53" s="83"/>
      <c r="G53" s="13"/>
      <c r="H53" s="14"/>
      <c r="I53" s="34"/>
      <c r="J53" s="45"/>
      <c r="K53" s="45"/>
    </row>
    <row r="54" spans="1:11" s="3" customFormat="1" hidden="1" x14ac:dyDescent="0.25">
      <c r="A54" s="7"/>
      <c r="B54" s="57"/>
      <c r="C54" s="9"/>
      <c r="D54" s="10"/>
      <c r="E54" s="11"/>
      <c r="F54" s="83"/>
      <c r="G54" s="13"/>
      <c r="H54" s="14"/>
      <c r="I54" s="34"/>
      <c r="J54" s="45"/>
      <c r="K54" s="45"/>
    </row>
    <row r="55" spans="1:11" s="3" customFormat="1" hidden="1" x14ac:dyDescent="0.25">
      <c r="A55" s="7"/>
      <c r="B55" s="57"/>
      <c r="C55" s="9"/>
      <c r="D55" s="10"/>
      <c r="E55" s="11"/>
      <c r="F55" s="83"/>
      <c r="G55" s="13"/>
      <c r="H55" s="14"/>
      <c r="I55" s="34"/>
      <c r="J55" s="45"/>
      <c r="K55" s="45"/>
    </row>
    <row r="56" spans="1:11" s="3" customFormat="1" hidden="1" x14ac:dyDescent="0.25">
      <c r="A56" s="7"/>
      <c r="B56" s="57"/>
      <c r="C56" s="9"/>
      <c r="D56" s="10"/>
      <c r="E56" s="11"/>
      <c r="F56" s="83"/>
      <c r="G56" s="13"/>
      <c r="H56" s="14"/>
      <c r="I56" s="34"/>
      <c r="J56" s="45"/>
      <c r="K56" s="45"/>
    </row>
    <row r="57" spans="1:11" s="3" customFormat="1" hidden="1" x14ac:dyDescent="0.25">
      <c r="A57" s="7"/>
      <c r="B57" s="57"/>
      <c r="C57" s="9"/>
      <c r="D57" s="10"/>
      <c r="E57" s="11"/>
      <c r="F57" s="83"/>
      <c r="G57" s="13"/>
      <c r="H57" s="14"/>
      <c r="I57" s="34"/>
      <c r="J57" s="45"/>
      <c r="K57" s="45"/>
    </row>
    <row r="58" spans="1:11" s="3" customFormat="1" hidden="1" x14ac:dyDescent="0.25">
      <c r="A58" s="7"/>
      <c r="B58" s="57"/>
      <c r="C58" s="9"/>
      <c r="D58" s="10"/>
      <c r="E58" s="11"/>
      <c r="F58" s="83"/>
      <c r="G58" s="13"/>
      <c r="H58" s="14"/>
      <c r="I58" s="34"/>
      <c r="J58" s="45"/>
      <c r="K58" s="45"/>
    </row>
    <row r="59" spans="1:11" s="3" customFormat="1" hidden="1" x14ac:dyDescent="0.25">
      <c r="A59" s="7"/>
      <c r="B59" s="57"/>
      <c r="C59" s="9"/>
      <c r="D59" s="10"/>
      <c r="E59" s="11"/>
      <c r="F59" s="83"/>
      <c r="G59" s="13"/>
      <c r="H59" s="13"/>
      <c r="I59" s="34"/>
      <c r="J59" s="45"/>
      <c r="K59" s="45"/>
    </row>
    <row r="60" spans="1:11" s="3" customFormat="1" hidden="1" x14ac:dyDescent="0.25">
      <c r="A60" s="7"/>
      <c r="B60" s="57"/>
      <c r="C60" s="9"/>
      <c r="D60" s="10"/>
      <c r="E60" s="11"/>
      <c r="F60" s="83"/>
      <c r="G60" s="13"/>
      <c r="H60" s="14"/>
      <c r="I60" s="34"/>
      <c r="J60" s="45"/>
      <c r="K60" s="45"/>
    </row>
    <row r="61" spans="1:11" s="3" customFormat="1" hidden="1" x14ac:dyDescent="0.25">
      <c r="A61" s="7"/>
      <c r="B61" s="57"/>
      <c r="C61" s="9"/>
      <c r="D61" s="10"/>
      <c r="E61" s="11"/>
      <c r="F61" s="83"/>
      <c r="G61" s="13"/>
      <c r="H61" s="14"/>
      <c r="I61" s="34"/>
      <c r="J61" s="45"/>
      <c r="K61" s="45"/>
    </row>
    <row r="62" spans="1:11" s="3" customFormat="1" ht="30" hidden="1" customHeight="1" x14ac:dyDescent="0.25">
      <c r="A62" s="7"/>
      <c r="B62" s="57"/>
      <c r="C62" s="9"/>
      <c r="D62" s="72"/>
      <c r="E62" s="11"/>
      <c r="F62" s="83"/>
      <c r="G62" s="13"/>
      <c r="H62" s="14"/>
      <c r="I62" s="34"/>
      <c r="J62" s="45"/>
      <c r="K62" s="45"/>
    </row>
    <row r="63" spans="1:11" s="3" customFormat="1" ht="19.5" hidden="1" customHeight="1" x14ac:dyDescent="0.25">
      <c r="A63" s="7"/>
      <c r="B63" s="57"/>
      <c r="C63" s="9"/>
      <c r="D63" s="10"/>
      <c r="E63" s="11"/>
      <c r="F63" s="83"/>
      <c r="G63" s="13"/>
      <c r="H63" s="14"/>
      <c r="I63" s="34"/>
      <c r="J63" s="45"/>
      <c r="K63" s="45"/>
    </row>
    <row r="64" spans="1:11" s="3" customFormat="1" ht="29.25" hidden="1" customHeight="1" thickBot="1" x14ac:dyDescent="0.3">
      <c r="A64" s="7"/>
      <c r="B64" s="57"/>
      <c r="C64" s="9"/>
      <c r="D64" s="72"/>
      <c r="E64" s="11"/>
      <c r="F64" s="83"/>
      <c r="G64" s="13"/>
      <c r="H64" s="14"/>
      <c r="I64" s="34"/>
      <c r="J64" s="45"/>
      <c r="K64" s="45"/>
    </row>
    <row r="65" spans="1:9" s="1" customFormat="1" ht="16.5" thickTop="1" thickBot="1" x14ac:dyDescent="0.25">
      <c r="A65" s="118" t="s">
        <v>24</v>
      </c>
      <c r="B65" s="119"/>
      <c r="C65" s="119"/>
      <c r="D65" s="120"/>
      <c r="E65" s="60">
        <f>SUM(E43:E64)</f>
        <v>138170.68</v>
      </c>
      <c r="F65" s="55"/>
      <c r="G65" s="55"/>
      <c r="H65" s="55" t="s">
        <v>21</v>
      </c>
      <c r="I65" s="61"/>
    </row>
    <row r="66" spans="1:9" ht="18.75" customHeight="1" thickBot="1" x14ac:dyDescent="0.3">
      <c r="A66" s="62"/>
      <c r="B66" s="63"/>
      <c r="C66" s="63"/>
      <c r="D66" s="64" t="s">
        <v>29</v>
      </c>
      <c r="E66" s="65">
        <f>E20+E25+E38+E65</f>
        <v>412192.44</v>
      </c>
      <c r="F66" s="63"/>
      <c r="G66" s="63"/>
      <c r="H66" s="63"/>
      <c r="I66" s="66"/>
    </row>
    <row r="67" spans="1:9" ht="1.5" customHeight="1" thickBot="1" x14ac:dyDescent="0.3">
      <c r="A67" s="67"/>
      <c r="B67" s="68"/>
      <c r="C67" s="68"/>
      <c r="D67" s="69"/>
      <c r="E67" s="70"/>
      <c r="F67" s="68"/>
      <c r="G67" s="68"/>
      <c r="H67" s="68"/>
      <c r="I67" s="68"/>
    </row>
    <row r="68" spans="1:9" ht="87.75" customHeight="1" x14ac:dyDescent="0.25">
      <c r="A68" s="43"/>
      <c r="B68" s="44" t="s">
        <v>21</v>
      </c>
      <c r="C68" s="45" t="s">
        <v>21</v>
      </c>
      <c r="D68" s="46"/>
      <c r="E68" s="6"/>
      <c r="F68" s="6"/>
      <c r="G68" s="47"/>
      <c r="H68" s="6"/>
      <c r="I68" s="6"/>
    </row>
    <row r="69" spans="1:9" ht="18.75" customHeight="1" x14ac:dyDescent="0.25">
      <c r="A69" s="108"/>
      <c r="B69" s="108"/>
      <c r="C69" s="6"/>
      <c r="D69" s="98"/>
      <c r="E69" s="6"/>
      <c r="F69" s="109"/>
      <c r="G69" s="109"/>
      <c r="H69" s="109"/>
      <c r="I69" s="109"/>
    </row>
    <row r="70" spans="1:9" x14ac:dyDescent="0.25">
      <c r="A70" s="71"/>
      <c r="B70" s="30"/>
      <c r="C70" s="6"/>
      <c r="D70" s="6"/>
      <c r="E70" s="6"/>
      <c r="F70" s="6"/>
      <c r="G70" s="6"/>
      <c r="H70" s="6"/>
      <c r="I70" s="6"/>
    </row>
    <row r="71" spans="1:9" x14ac:dyDescent="0.25">
      <c r="A71" s="71"/>
      <c r="B71" s="6"/>
      <c r="C71" s="6"/>
      <c r="D71" s="6"/>
      <c r="E71" s="6"/>
      <c r="F71" s="6"/>
      <c r="G71" s="6"/>
      <c r="H71" s="6"/>
      <c r="I71" s="6"/>
    </row>
    <row r="72" spans="1:9" x14ac:dyDescent="0.25">
      <c r="A72" s="71"/>
      <c r="B72" s="6"/>
      <c r="C72" s="6"/>
      <c r="D72" s="6"/>
      <c r="E72" s="6"/>
      <c r="F72" s="6"/>
      <c r="G72" s="6"/>
      <c r="H72" s="6"/>
      <c r="I72" s="6"/>
    </row>
    <row r="73" spans="1:9" x14ac:dyDescent="0.25">
      <c r="A73" s="71"/>
      <c r="B73" s="6"/>
      <c r="C73" s="6"/>
      <c r="D73" s="6"/>
      <c r="E73" s="6"/>
      <c r="F73" s="6"/>
      <c r="G73" s="6"/>
      <c r="H73" s="6"/>
      <c r="I73" s="6"/>
    </row>
    <row r="74" spans="1:9" x14ac:dyDescent="0.25">
      <c r="A74" s="71"/>
      <c r="B74" s="6"/>
      <c r="C74" s="6"/>
      <c r="D74" s="6"/>
      <c r="E74" s="6"/>
      <c r="F74" s="6"/>
      <c r="G74" s="6"/>
      <c r="H74" s="6"/>
      <c r="I74" s="6"/>
    </row>
    <row r="75" spans="1:9" x14ac:dyDescent="0.25">
      <c r="A75" s="71"/>
      <c r="B75" s="6"/>
      <c r="C75" s="6"/>
      <c r="D75" s="6"/>
      <c r="E75" s="6"/>
      <c r="F75" s="6"/>
      <c r="G75" s="6"/>
      <c r="H75" s="6"/>
      <c r="I75" s="6"/>
    </row>
    <row r="76" spans="1:9" x14ac:dyDescent="0.25">
      <c r="A76" s="71"/>
      <c r="B76" s="6"/>
      <c r="C76" s="6"/>
      <c r="D76" s="6"/>
      <c r="E76" s="6"/>
      <c r="F76" s="6"/>
      <c r="G76" s="6"/>
      <c r="H76" s="6"/>
      <c r="I76" s="6"/>
    </row>
    <row r="77" spans="1:9" x14ac:dyDescent="0.25">
      <c r="A77" s="71"/>
      <c r="B77" s="6"/>
      <c r="C77" s="6"/>
      <c r="D77" s="6"/>
      <c r="E77" s="6"/>
      <c r="F77" s="6"/>
      <c r="G77" s="6"/>
      <c r="H77" s="6"/>
      <c r="I77" s="6"/>
    </row>
    <row r="78" spans="1:9" x14ac:dyDescent="0.25">
      <c r="A78" s="71"/>
      <c r="B78" s="6"/>
      <c r="C78" s="6"/>
      <c r="D78" s="6"/>
      <c r="E78" s="6"/>
      <c r="F78" s="6"/>
      <c r="G78" s="6"/>
      <c r="H78" s="6"/>
      <c r="I78" s="6"/>
    </row>
  </sheetData>
  <mergeCells count="14">
    <mergeCell ref="A69:B69"/>
    <mergeCell ref="F69:I69"/>
    <mergeCell ref="A21:D21"/>
    <mergeCell ref="A25:D25"/>
    <mergeCell ref="A26:D26"/>
    <mergeCell ref="A38:D38"/>
    <mergeCell ref="A39:D39"/>
    <mergeCell ref="A65:D65"/>
    <mergeCell ref="A20:D20"/>
    <mergeCell ref="A1:I1"/>
    <mergeCell ref="A2:I2"/>
    <mergeCell ref="A3:I3"/>
    <mergeCell ref="G4:I4"/>
    <mergeCell ref="A6:D6"/>
  </mergeCells>
  <printOptions horizontalCentered="1"/>
  <pageMargins left="0.23622047244094491" right="0.23622047244094491" top="0.35433070866141736" bottom="0.39370078740157483" header="0.31496062992125984" footer="0.31496062992125984"/>
  <pageSetup paperSize="5" scale="85" fitToWidth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4</vt:i4>
      </vt:variant>
    </vt:vector>
  </HeadingPairs>
  <TitlesOfParts>
    <vt:vector size="7" baseType="lpstr">
      <vt:lpstr>ENERO 2022</vt:lpstr>
      <vt:lpstr>FEBRERO 2022</vt:lpstr>
      <vt:lpstr>MARZO 2022</vt:lpstr>
      <vt:lpstr>'MARZO 2022'!Área_de_impresión</vt:lpstr>
      <vt:lpstr>'ENERO 2022'!Títulos_a_imprimir</vt:lpstr>
      <vt:lpstr>'FEBRERO 2022'!Títulos_a_imprimir</vt:lpstr>
      <vt:lpstr>'MARZO 2022'!Títulos_a_imprimir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faquino</dc:creator>
  <cp:lastModifiedBy>Contabilidad</cp:lastModifiedBy>
  <cp:lastPrinted>2022-04-05T13:04:18Z</cp:lastPrinted>
  <dcterms:created xsi:type="dcterms:W3CDTF">2013-05-13T19:12:51Z</dcterms:created>
  <dcterms:modified xsi:type="dcterms:W3CDTF">2022-04-05T19:19:40Z</dcterms:modified>
</cp:coreProperties>
</file>