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330" activeTab="1"/>
  </bookViews>
  <sheets>
    <sheet name="ABRIL 2024" sheetId="1" r:id="rId1"/>
    <sheet name="30-JUNIO 2024" sheetId="2" r:id="rId2"/>
  </sheets>
  <definedNames>
    <definedName name="_xlnm.Print_Area" localSheetId="1">'30-JUNIO 2024'!$A$1:$M$63</definedName>
    <definedName name="_xlnm.Print_Area" localSheetId="0">'ABRIL 2024'!$A$1:$J$60</definedName>
    <definedName name="_xlnm.Print_Titles" localSheetId="1">'30-JUNIO 2024'!$1:$5</definedName>
    <definedName name="_xlnm.Print_Titles" localSheetId="0">'ABRIL 2024'!$1:$5</definedName>
  </definedNames>
  <calcPr calcId="144525"/>
</workbook>
</file>

<file path=xl/calcChain.xml><?xml version="1.0" encoding="utf-8"?>
<calcChain xmlns="http://schemas.openxmlformats.org/spreadsheetml/2006/main">
  <c r="E59" i="2" l="1"/>
  <c r="E48" i="2"/>
  <c r="E41" i="2"/>
  <c r="E40" i="2"/>
  <c r="G4" i="2"/>
  <c r="E46" i="2" l="1"/>
  <c r="E41" i="1"/>
  <c r="E60" i="2" l="1"/>
  <c r="E48" i="1"/>
  <c r="E47" i="1"/>
  <c r="E53" i="1" l="1"/>
  <c r="E54" i="1" s="1"/>
  <c r="G4" i="1"/>
</calcChain>
</file>

<file path=xl/sharedStrings.xml><?xml version="1.0" encoding="utf-8"?>
<sst xmlns="http://schemas.openxmlformats.org/spreadsheetml/2006/main" count="347" uniqueCount="128">
  <si>
    <t>CONTRALORIA GENERAL DE LA REPUBLICA</t>
  </si>
  <si>
    <t>DIRECCION UNIDADES DE AUDITORIA INTERNA GUBERNAMENTAL</t>
  </si>
  <si>
    <t>UNIDAD :</t>
  </si>
  <si>
    <t>INSTITUTO DUARTIANO</t>
  </si>
  <si>
    <t>FECHA:</t>
  </si>
  <si>
    <t>CANT.</t>
  </si>
  <si>
    <t>FACTURA NUM.</t>
  </si>
  <si>
    <t>PROVEEDOR</t>
  </si>
  <si>
    <t>CONCEPTO</t>
  </si>
  <si>
    <t>MONTO</t>
  </si>
  <si>
    <t>CONDICION PAGO</t>
  </si>
  <si>
    <t>FECHA FACTURA</t>
  </si>
  <si>
    <t>FECHA RECIBIDA</t>
  </si>
  <si>
    <t>OBSERVACIONES</t>
  </si>
  <si>
    <t>MÁS DE 90 DÍAS</t>
  </si>
  <si>
    <t>30 DÍAS</t>
  </si>
  <si>
    <t>TOTAL RD$</t>
  </si>
  <si>
    <t xml:space="preserve"> SERVICIOS E INSTALACIONES TÉCNICAS, S.R.L. </t>
  </si>
  <si>
    <t>IMPERMEABILIZACIÓN DE TECHO Y CANALIZACIÓN DE DESAGUES.</t>
  </si>
  <si>
    <t>B1500000535</t>
  </si>
  <si>
    <t xml:space="preserve">CRISFLOR FLORISTERIA, SRL. </t>
  </si>
  <si>
    <t>CORONAS FLORALES, ACTOS PATRIOTICOS.</t>
  </si>
  <si>
    <t xml:space="preserve">RENIEVE SOLUCIONES DE INGENIERIA, E.I.R.L. </t>
  </si>
  <si>
    <t>B1500000536</t>
  </si>
  <si>
    <t>CORONAS FLORALES, AL INTERIOR DEL PAIS.</t>
  </si>
  <si>
    <t>B1500000537</t>
  </si>
  <si>
    <t>B1500001847</t>
  </si>
  <si>
    <t>IMPOSDOM</t>
  </si>
  <si>
    <t>ENVIO DE PAQUETES AL INTERIOR DEL PAIS.</t>
  </si>
  <si>
    <t>B1500001680</t>
  </si>
  <si>
    <t>B1500001147</t>
  </si>
  <si>
    <t xml:space="preserve">VIMARTE PUBLICIDAD, E.I.R.L. </t>
  </si>
  <si>
    <t>BANNER IMPRESO DE PUBLICIDAD.</t>
  </si>
  <si>
    <t>B1500001753</t>
  </si>
  <si>
    <t xml:space="preserve">INPOSDOM </t>
  </si>
  <si>
    <t>B1500038864</t>
  </si>
  <si>
    <t>AGUA CRYSTAL</t>
  </si>
  <si>
    <t>ADQUISICIÓN  BOTELLONES DE AGUA POTABLE.</t>
  </si>
  <si>
    <t>B1500038953</t>
  </si>
  <si>
    <t>B1500001844</t>
  </si>
  <si>
    <t>B1500001854</t>
  </si>
  <si>
    <t>B1500001855</t>
  </si>
  <si>
    <t>B1500002798</t>
  </si>
  <si>
    <t xml:space="preserve">PA CATERING, S.R.L. </t>
  </si>
  <si>
    <t>SERVICIO DE BOCADILLOS PARA ACTIVIDADES.</t>
  </si>
  <si>
    <t>B1500000670</t>
  </si>
  <si>
    <t>CORONAS FLORALES, SANTO DOMINGO.</t>
  </si>
  <si>
    <t xml:space="preserve">     31/03/2023</t>
  </si>
  <si>
    <t>B1500001884</t>
  </si>
  <si>
    <t>ENVIO DE PAQUETES AL EXTERIOR DEL PAIS.</t>
  </si>
  <si>
    <t>B1500122920</t>
  </si>
  <si>
    <t>CAASD</t>
  </si>
  <si>
    <t>ACUEDUCTO Y ALCANTARILLADO</t>
  </si>
  <si>
    <t>B1500000253</t>
  </si>
  <si>
    <t>ATARAZANA RESTAURANT</t>
  </si>
  <si>
    <t>ACTIVIDAD REALIZADA PARA EL DIA DE LA SECRETARIA</t>
  </si>
  <si>
    <t>B1500040890</t>
  </si>
  <si>
    <t>AGUA CRISTAL</t>
  </si>
  <si>
    <t>30 BOTELLONES DE AGUA PURIFICADA</t>
  </si>
  <si>
    <t>B1500001878</t>
  </si>
  <si>
    <t>0-30 DIAS</t>
  </si>
  <si>
    <t>B1500001279</t>
  </si>
  <si>
    <t>PLACA RECONOCIMIENTO</t>
  </si>
  <si>
    <t>30DIAS</t>
  </si>
  <si>
    <t>B1500000034</t>
  </si>
  <si>
    <t>RMS RODOOLFO MULTISERVISES, E.I.R.L</t>
  </si>
  <si>
    <t>SERVICIO MANTENIMIENTO AIRE</t>
  </si>
  <si>
    <t>TOTAL  CUENTAS POR PAGAR RD$</t>
  </si>
  <si>
    <t xml:space="preserve"> </t>
  </si>
  <si>
    <t>Jose Pilia Moreno Duarte</t>
  </si>
  <si>
    <t>Licda. Marisela Ventura Santana</t>
  </si>
  <si>
    <t>ENC. DIV. FINANCIERA</t>
  </si>
  <si>
    <t xml:space="preserve">                 </t>
  </si>
  <si>
    <t xml:space="preserve">CONTADORA </t>
  </si>
  <si>
    <t>INGENIEROS Y CONTRATISTAS METALICOS</t>
  </si>
  <si>
    <t>FABRICACION DE ASTAS DE : 8 Y 9 PULGADAS</t>
  </si>
  <si>
    <t>B1500000026</t>
  </si>
  <si>
    <t>Relacion  de Cuentas por Pagar al  30 DE ABRIL 2024</t>
  </si>
  <si>
    <t>B1500001151</t>
  </si>
  <si>
    <t>GRAFICA WILLIAN, SRL</t>
  </si>
  <si>
    <t>IMPRESIÓN DE CARPETAS,CALENDARIOS,SELLOSRECORDATARIOS</t>
  </si>
  <si>
    <t>30 DIAS</t>
  </si>
  <si>
    <t>RAMIREZ Y MOJICA</t>
  </si>
  <si>
    <t>LICENCIA ZOOM PRO</t>
  </si>
  <si>
    <t>PRODUCTOS Y UTILES DIVERSOS</t>
  </si>
  <si>
    <t>GRUPO SADELCO,SRL</t>
  </si>
  <si>
    <t xml:space="preserve">IMPRESIONES </t>
  </si>
  <si>
    <t>GRUPO ILUSIONES SRL</t>
  </si>
  <si>
    <t>OFRENDA FLORALES</t>
  </si>
  <si>
    <t>B1500002468,30</t>
  </si>
  <si>
    <t>B1500000129,21</t>
  </si>
  <si>
    <t>EXPERT CLEANER SQE SRL</t>
  </si>
  <si>
    <t>FUMIGACION</t>
  </si>
  <si>
    <t>GTG INDUSTRIAL,SRL</t>
  </si>
  <si>
    <t>ADQUISICION EQUUIPOS DE LIMPIEZA</t>
  </si>
  <si>
    <t>B1500004059</t>
  </si>
  <si>
    <t>HOTELES NACIONALES</t>
  </si>
  <si>
    <t xml:space="preserve">SUBE TECHNOLOGIES </t>
  </si>
  <si>
    <t>MANTENIMIENTO ASCENSOR</t>
  </si>
  <si>
    <t>EDITORA BUHO, SRL</t>
  </si>
  <si>
    <t>ALMUERZO INSTITUCION</t>
  </si>
  <si>
    <t>B1500001922</t>
  </si>
  <si>
    <t>B1500000029</t>
  </si>
  <si>
    <t>B1500000023</t>
  </si>
  <si>
    <t>B1500000295</t>
  </si>
  <si>
    <t>JARDIN ILUSIONES,SRL</t>
  </si>
  <si>
    <t>B1500002690-91</t>
  </si>
  <si>
    <t>B1500002638-2649</t>
  </si>
  <si>
    <t>B1500048118</t>
  </si>
  <si>
    <t>31/06/2024</t>
  </si>
  <si>
    <t>B1500000121</t>
  </si>
  <si>
    <t>SERVICIO DE FUMIGACION -MARZO</t>
  </si>
  <si>
    <t>SERVICIO DE FUMIGACION -ABRIL</t>
  </si>
  <si>
    <t>B1500000129</t>
  </si>
  <si>
    <t>SERVICIO DE FUMIGACION -MAYO</t>
  </si>
  <si>
    <t>B1500000141</t>
  </si>
  <si>
    <t>SERVICIO DE FUMIGACION -JUNIO</t>
  </si>
  <si>
    <t>B1500000148</t>
  </si>
  <si>
    <t>JUFEMADI SUMINISTROS Y GASTABLES,SRL</t>
  </si>
  <si>
    <t>B1500000166</t>
  </si>
  <si>
    <t>ADQUISICION DE POSTES DE FILA</t>
  </si>
  <si>
    <t>BANDERAS GLOBAL</t>
  </si>
  <si>
    <t>CONFECCION DE DOMINICANAS Y BANDEROLAS</t>
  </si>
  <si>
    <t>B1500004338</t>
  </si>
  <si>
    <t>B1500004411</t>
  </si>
  <si>
    <t>B1500004412</t>
  </si>
  <si>
    <t>B1500001970</t>
  </si>
  <si>
    <t>Relacion  de Cuentas por Pagar al 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</si>
</sst>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F800]dddd\,\ mmmm\ dd\,\ yyyy"/>
    <numFmt numFmtId="165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</font>
    <font>
      <b/>
      <sz val="10"/>
      <color indexed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2"/>
      <name val="Baskerville Old Face"/>
      <family val="1"/>
    </font>
    <font>
      <b/>
      <i/>
      <sz val="11"/>
      <name val="Calibri"/>
      <family val="2"/>
    </font>
    <font>
      <sz val="10"/>
      <name val="Lucida Handwriting"/>
      <family val="4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0" fontId="4" fillId="0" borderId="0" xfId="0" applyFont="1"/>
    <xf numFmtId="0" fontId="6" fillId="0" borderId="0" xfId="0" applyFont="1" applyAlignment="1">
      <alignment horizontal="right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0" xfId="0" applyFont="1"/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/>
    </xf>
    <xf numFmtId="0" fontId="10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49" fontId="9" fillId="0" borderId="11" xfId="0" applyNumberFormat="1" applyFont="1" applyBorder="1" applyAlignment="1">
      <alignment horizontal="righ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3" xfId="0" applyFont="1" applyBorder="1" applyAlignment="1">
      <alignment vertical="center" wrapText="1"/>
    </xf>
    <xf numFmtId="0" fontId="11" fillId="0" borderId="0" xfId="0" applyFont="1"/>
    <xf numFmtId="0" fontId="11" fillId="0" borderId="8" xfId="0" applyFont="1" applyBorder="1" applyAlignment="1">
      <alignment horizontal="center"/>
    </xf>
    <xf numFmtId="43" fontId="9" fillId="0" borderId="9" xfId="0" applyNumberFormat="1" applyFont="1" applyBorder="1" applyAlignment="1">
      <alignment vertical="center"/>
    </xf>
    <xf numFmtId="14" fontId="9" fillId="0" borderId="9" xfId="0" applyNumberFormat="1" applyFont="1" applyBorder="1" applyAlignment="1">
      <alignment horizontal="right" vertical="center"/>
    </xf>
    <xf numFmtId="14" fontId="9" fillId="0" borderId="9" xfId="0" applyNumberFormat="1" applyFont="1" applyBorder="1" applyAlignment="1">
      <alignment vertical="center"/>
    </xf>
    <xf numFmtId="0" fontId="9" fillId="0" borderId="14" xfId="0" applyFont="1" applyBorder="1" applyAlignment="1">
      <alignment vertical="center" wrapText="1"/>
    </xf>
    <xf numFmtId="43" fontId="11" fillId="0" borderId="0" xfId="0" applyNumberFormat="1" applyFont="1"/>
    <xf numFmtId="0" fontId="9" fillId="0" borderId="9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right" vertical="center"/>
    </xf>
    <xf numFmtId="43" fontId="7" fillId="5" borderId="20" xfId="0" applyNumberFormat="1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/>
    </xf>
    <xf numFmtId="49" fontId="9" fillId="0" borderId="9" xfId="0" applyNumberFormat="1" applyFont="1" applyBorder="1" applyAlignment="1">
      <alignment horizontal="right" vertical="center" wrapText="1"/>
    </xf>
    <xf numFmtId="165" fontId="9" fillId="0" borderId="9" xfId="0" applyNumberFormat="1" applyFont="1" applyBorder="1" applyAlignment="1">
      <alignment vertical="center"/>
    </xf>
    <xf numFmtId="14" fontId="9" fillId="0" borderId="9" xfId="0" applyNumberFormat="1" applyFont="1" applyBorder="1" applyAlignment="1">
      <alignment horizontal="center" vertical="center"/>
    </xf>
    <xf numFmtId="0" fontId="8" fillId="0" borderId="0" xfId="0" applyFont="1" applyBorder="1"/>
    <xf numFmtId="49" fontId="9" fillId="4" borderId="11" xfId="0" applyNumberFormat="1" applyFont="1" applyFill="1" applyBorder="1" applyAlignment="1">
      <alignment horizontal="right" vertical="center" wrapText="1"/>
    </xf>
    <xf numFmtId="0" fontId="9" fillId="4" borderId="15" xfId="0" applyFont="1" applyFill="1" applyBorder="1" applyAlignment="1">
      <alignment horizontal="left" vertical="center"/>
    </xf>
    <xf numFmtId="43" fontId="9" fillId="4" borderId="10" xfId="0" applyNumberFormat="1" applyFont="1" applyFill="1" applyBorder="1" applyAlignment="1">
      <alignment vertical="center"/>
    </xf>
    <xf numFmtId="14" fontId="9" fillId="4" borderId="10" xfId="0" applyNumberFormat="1" applyFont="1" applyFill="1" applyBorder="1" applyAlignment="1">
      <alignment horizontal="right" vertical="center"/>
    </xf>
    <xf numFmtId="0" fontId="9" fillId="0" borderId="22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14" fontId="9" fillId="0" borderId="11" xfId="0" applyNumberFormat="1" applyFont="1" applyBorder="1" applyAlignment="1">
      <alignment horizontal="right"/>
    </xf>
    <xf numFmtId="49" fontId="9" fillId="0" borderId="11" xfId="0" applyNumberFormat="1" applyFont="1" applyBorder="1" applyAlignment="1">
      <alignment horizontal="left" vertical="center" wrapText="1"/>
    </xf>
    <xf numFmtId="4" fontId="9" fillId="0" borderId="9" xfId="0" applyNumberFormat="1" applyFont="1" applyBorder="1" applyAlignment="1">
      <alignment horizontal="right" vertical="center"/>
    </xf>
    <xf numFmtId="4" fontId="11" fillId="0" borderId="0" xfId="0" applyNumberFormat="1" applyFont="1"/>
    <xf numFmtId="0" fontId="9" fillId="0" borderId="9" xfId="0" applyFont="1" applyBorder="1" applyAlignment="1">
      <alignment horizontal="left" vertical="center" wrapText="1"/>
    </xf>
    <xf numFmtId="43" fontId="9" fillId="0" borderId="10" xfId="0" applyNumberFormat="1" applyFont="1" applyBorder="1" applyAlignment="1">
      <alignment vertical="center"/>
    </xf>
    <xf numFmtId="14" fontId="9" fillId="0" borderId="1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 wrapText="1"/>
    </xf>
    <xf numFmtId="0" fontId="0" fillId="0" borderId="17" xfId="0" applyBorder="1"/>
    <xf numFmtId="0" fontId="0" fillId="0" borderId="24" xfId="0" applyBorder="1"/>
    <xf numFmtId="4" fontId="0" fillId="0" borderId="10" xfId="0" applyNumberFormat="1" applyBorder="1"/>
    <xf numFmtId="14" fontId="0" fillId="0" borderId="10" xfId="0" applyNumberFormat="1" applyBorder="1"/>
    <xf numFmtId="0" fontId="0" fillId="0" borderId="9" xfId="0" applyBorder="1" applyAlignment="1">
      <alignment horizontal="right"/>
    </xf>
    <xf numFmtId="0" fontId="0" fillId="0" borderId="1" xfId="0" applyBorder="1"/>
    <xf numFmtId="4" fontId="0" fillId="0" borderId="9" xfId="0" applyNumberFormat="1" applyBorder="1"/>
    <xf numFmtId="14" fontId="0" fillId="0" borderId="9" xfId="0" applyNumberFormat="1" applyBorder="1"/>
    <xf numFmtId="0" fontId="9" fillId="0" borderId="25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9" xfId="0" applyBorder="1"/>
    <xf numFmtId="0" fontId="7" fillId="5" borderId="2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right" vertical="center"/>
    </xf>
    <xf numFmtId="43" fontId="7" fillId="2" borderId="2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4" fillId="0" borderId="24" xfId="0" applyFont="1" applyBorder="1"/>
    <xf numFmtId="0" fontId="4" fillId="0" borderId="0" xfId="0" applyFont="1" applyBorder="1"/>
    <xf numFmtId="0" fontId="1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2" borderId="0" xfId="0" applyFont="1" applyFill="1"/>
    <xf numFmtId="0" fontId="7" fillId="2" borderId="14" xfId="0" applyFont="1" applyFill="1" applyBorder="1" applyAlignment="1">
      <alignment horizontal="center" vertical="center" wrapText="1"/>
    </xf>
    <xf numFmtId="0" fontId="4" fillId="2" borderId="27" xfId="0" applyFont="1" applyFill="1" applyBorder="1"/>
    <xf numFmtId="0" fontId="0" fillId="0" borderId="23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23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left" vertical="center"/>
    </xf>
    <xf numFmtId="0" fontId="15" fillId="0" borderId="28" xfId="0" applyFont="1" applyBorder="1"/>
    <xf numFmtId="0" fontId="9" fillId="4" borderId="16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vertical="center" wrapText="1"/>
    </xf>
    <xf numFmtId="4" fontId="11" fillId="4" borderId="0" xfId="0" applyNumberFormat="1" applyFont="1" applyFill="1"/>
    <xf numFmtId="0" fontId="11" fillId="4" borderId="0" xfId="0" applyFont="1" applyFill="1"/>
    <xf numFmtId="0" fontId="10" fillId="4" borderId="0" xfId="0" applyFont="1" applyFill="1"/>
    <xf numFmtId="43" fontId="7" fillId="5" borderId="29" xfId="0" applyNumberFormat="1" applyFont="1" applyFill="1" applyBorder="1" applyAlignment="1">
      <alignment horizontal="center" vertical="center" wrapText="1"/>
    </xf>
    <xf numFmtId="0" fontId="4" fillId="0" borderId="17" xfId="0" applyFont="1" applyBorder="1"/>
    <xf numFmtId="0" fontId="7" fillId="5" borderId="2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/>
    </xf>
    <xf numFmtId="0" fontId="11" fillId="4" borderId="28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 vertical="center"/>
    </xf>
    <xf numFmtId="43" fontId="9" fillId="4" borderId="9" xfId="0" applyNumberFormat="1" applyFont="1" applyFill="1" applyBorder="1" applyAlignment="1">
      <alignment horizontal="center" vertical="center" wrapText="1"/>
    </xf>
    <xf numFmtId="43" fontId="9" fillId="4" borderId="1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 wrapText="1"/>
    </xf>
    <xf numFmtId="14" fontId="9" fillId="4" borderId="16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14" fontId="9" fillId="4" borderId="28" xfId="0" applyNumberFormat="1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14" fontId="9" fillId="4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4" fillId="0" borderId="0" xfId="0" applyNumberFormat="1" applyFont="1" applyAlignment="1">
      <alignment horizontal="left" wrapText="1"/>
    </xf>
    <xf numFmtId="0" fontId="4" fillId="0" borderId="0" xfId="0" applyFont="1" applyAlignment="1">
      <alignment wrapText="1"/>
    </xf>
    <xf numFmtId="0" fontId="7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4" fillId="4" borderId="28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1"/>
  <sheetViews>
    <sheetView view="pageBreakPreview" topLeftCell="A23" zoomScaleNormal="100" zoomScaleSheetLayoutView="100" workbookViewId="0">
      <selection activeCell="B58" sqref="B58"/>
    </sheetView>
  </sheetViews>
  <sheetFormatPr baseColWidth="10" defaultRowHeight="15" x14ac:dyDescent="0.25"/>
  <cols>
    <col min="1" max="1" width="5.5703125" style="80" customWidth="1"/>
    <col min="2" max="2" width="20.7109375" customWidth="1"/>
    <col min="3" max="3" width="32.28515625" customWidth="1"/>
    <col min="4" max="4" width="48.42578125" customWidth="1"/>
    <col min="5" max="5" width="16.85546875" customWidth="1"/>
    <col min="6" max="6" width="13.140625" customWidth="1"/>
    <col min="7" max="7" width="15.28515625" customWidth="1"/>
    <col min="8" max="8" width="17.28515625" customWidth="1"/>
    <col min="9" max="9" width="0.140625" hidden="1" customWidth="1"/>
  </cols>
  <sheetData>
    <row r="1" spans="1:16" ht="26.25" customHeight="1" x14ac:dyDescent="0.4">
      <c r="A1" s="122" t="s">
        <v>0</v>
      </c>
      <c r="B1" s="122"/>
      <c r="C1" s="122"/>
      <c r="D1" s="122"/>
      <c r="E1" s="122"/>
      <c r="F1" s="122"/>
      <c r="G1" s="122"/>
      <c r="H1" s="122"/>
      <c r="I1" s="122"/>
    </row>
    <row r="2" spans="1:16" ht="13.5" customHeight="1" x14ac:dyDescent="0.25">
      <c r="A2" s="123" t="s">
        <v>1</v>
      </c>
      <c r="B2" s="123"/>
      <c r="C2" s="123"/>
      <c r="D2" s="123"/>
      <c r="E2" s="123"/>
      <c r="F2" s="123"/>
      <c r="G2" s="123"/>
      <c r="H2" s="123"/>
      <c r="I2" s="123"/>
    </row>
    <row r="3" spans="1:16" ht="14.25" customHeight="1" x14ac:dyDescent="0.25">
      <c r="A3" s="123" t="s">
        <v>77</v>
      </c>
      <c r="B3" s="123"/>
      <c r="C3" s="123"/>
      <c r="D3" s="123"/>
      <c r="E3" s="123"/>
      <c r="F3" s="123"/>
      <c r="G3" s="123"/>
      <c r="H3" s="123"/>
      <c r="I3" s="123"/>
    </row>
    <row r="4" spans="1:16" ht="24" customHeight="1" thickBot="1" x14ac:dyDescent="0.4">
      <c r="A4" s="1" t="s">
        <v>2</v>
      </c>
      <c r="B4" s="2"/>
      <c r="C4" s="3" t="s">
        <v>3</v>
      </c>
      <c r="D4" s="4"/>
      <c r="E4" s="4"/>
      <c r="F4" s="5" t="s">
        <v>4</v>
      </c>
      <c r="G4" s="124">
        <f ca="1">NOW()</f>
        <v>45490.661250810183</v>
      </c>
      <c r="H4" s="124"/>
      <c r="I4" s="125"/>
    </row>
    <row r="5" spans="1:16" s="9" customFormat="1" ht="27.75" customHeight="1" thickBot="1" x14ac:dyDescent="0.25">
      <c r="A5" s="6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8" t="s">
        <v>13</v>
      </c>
    </row>
    <row r="6" spans="1:16" s="9" customFormat="1" ht="11.25" customHeight="1" thickTop="1" x14ac:dyDescent="0.2">
      <c r="A6" s="126" t="s">
        <v>14</v>
      </c>
      <c r="B6" s="127"/>
      <c r="C6" s="127"/>
      <c r="D6" s="127"/>
      <c r="E6" s="10"/>
      <c r="F6" s="10"/>
      <c r="G6" s="10"/>
      <c r="H6" s="10"/>
      <c r="I6" s="11"/>
    </row>
    <row r="7" spans="1:16" s="9" customFormat="1" ht="1.5" customHeight="1" x14ac:dyDescent="0.25">
      <c r="A7" s="12"/>
      <c r="B7" s="34"/>
      <c r="C7" s="27"/>
      <c r="D7" s="28"/>
      <c r="E7" s="35"/>
      <c r="F7" s="36"/>
      <c r="G7" s="23"/>
      <c r="H7" s="24"/>
      <c r="I7" s="30"/>
      <c r="J7" s="37"/>
      <c r="K7" s="37"/>
      <c r="L7" s="13"/>
      <c r="M7" s="13"/>
      <c r="N7" s="13"/>
      <c r="O7" s="13"/>
      <c r="P7" s="13"/>
    </row>
    <row r="8" spans="1:16" s="13" customFormat="1" hidden="1" x14ac:dyDescent="0.25">
      <c r="A8" s="21"/>
      <c r="B8" s="38"/>
      <c r="C8" s="27"/>
      <c r="D8" s="39"/>
      <c r="E8" s="40"/>
      <c r="F8" s="14"/>
      <c r="G8" s="41"/>
      <c r="H8" s="24"/>
      <c r="I8" s="42"/>
    </row>
    <row r="9" spans="1:16" s="13" customFormat="1" hidden="1" x14ac:dyDescent="0.25">
      <c r="A9" s="21"/>
      <c r="B9" s="17"/>
      <c r="C9" s="33"/>
      <c r="D9" s="28"/>
      <c r="E9" s="22"/>
      <c r="F9" s="15"/>
      <c r="G9" s="23"/>
      <c r="H9" s="24"/>
      <c r="I9" s="25"/>
    </row>
    <row r="10" spans="1:16" s="13" customFormat="1" hidden="1" x14ac:dyDescent="0.25">
      <c r="A10" s="21"/>
      <c r="B10" s="17"/>
      <c r="C10" s="43" t="s">
        <v>17</v>
      </c>
      <c r="D10" s="28"/>
      <c r="E10" s="22"/>
      <c r="F10" s="15"/>
      <c r="G10" s="23"/>
      <c r="H10" s="23"/>
      <c r="I10" s="25"/>
    </row>
    <row r="11" spans="1:16" s="13" customFormat="1" hidden="1" x14ac:dyDescent="0.25">
      <c r="A11" s="21"/>
      <c r="B11" s="17"/>
      <c r="C11" s="27"/>
      <c r="D11" s="29"/>
      <c r="E11" s="22"/>
      <c r="F11" s="15"/>
      <c r="G11" s="23"/>
      <c r="H11" s="23"/>
      <c r="I11" s="25"/>
      <c r="J11" s="20"/>
      <c r="K11" s="20"/>
    </row>
    <row r="12" spans="1:16" s="13" customFormat="1" ht="15.75" hidden="1" thickBot="1" x14ac:dyDescent="0.3">
      <c r="A12" s="21"/>
      <c r="B12" s="17"/>
      <c r="C12" s="32"/>
      <c r="D12" s="28" t="s">
        <v>18</v>
      </c>
      <c r="E12" s="22"/>
      <c r="F12" s="15"/>
      <c r="G12" s="23"/>
      <c r="H12" s="23"/>
      <c r="I12" s="25"/>
      <c r="J12" s="20"/>
      <c r="K12" s="20"/>
    </row>
    <row r="13" spans="1:16" s="13" customFormat="1" hidden="1" x14ac:dyDescent="0.25">
      <c r="A13" s="21">
        <v>30</v>
      </c>
      <c r="B13" s="17" t="s">
        <v>19</v>
      </c>
      <c r="C13" s="27" t="s">
        <v>20</v>
      </c>
      <c r="D13" s="28" t="s">
        <v>21</v>
      </c>
      <c r="E13" s="22">
        <v>4950</v>
      </c>
      <c r="F13" s="15" t="s">
        <v>15</v>
      </c>
      <c r="G13" s="23">
        <v>44836</v>
      </c>
      <c r="H13" s="24">
        <v>44836</v>
      </c>
      <c r="I13" s="25"/>
      <c r="J13" s="20"/>
      <c r="K13" s="20"/>
    </row>
    <row r="14" spans="1:16" s="13" customFormat="1" hidden="1" x14ac:dyDescent="0.25">
      <c r="A14" s="21"/>
      <c r="B14" s="17"/>
      <c r="C14" s="27"/>
      <c r="D14" s="28"/>
      <c r="E14" s="22"/>
      <c r="F14" s="15" t="s">
        <v>15</v>
      </c>
      <c r="G14" s="23"/>
      <c r="H14" s="24"/>
      <c r="I14" s="25"/>
      <c r="J14" s="20"/>
      <c r="K14" s="20"/>
    </row>
    <row r="15" spans="1:16" s="13" customFormat="1" ht="15" hidden="1" customHeight="1" x14ac:dyDescent="0.25">
      <c r="A15" s="21"/>
      <c r="B15" s="17"/>
      <c r="C15" s="27" t="s">
        <v>22</v>
      </c>
      <c r="D15" s="27"/>
      <c r="E15" s="22"/>
      <c r="F15" s="15" t="s">
        <v>15</v>
      </c>
      <c r="G15" s="23"/>
      <c r="H15" s="24"/>
      <c r="I15" s="25"/>
      <c r="J15" s="20"/>
      <c r="K15" s="20"/>
    </row>
    <row r="16" spans="1:16" s="13" customFormat="1" ht="16.5" hidden="1" customHeight="1" x14ac:dyDescent="0.25">
      <c r="A16" s="21"/>
      <c r="B16" s="17"/>
      <c r="C16" s="27" t="s">
        <v>20</v>
      </c>
      <c r="D16" s="28"/>
      <c r="E16" s="22"/>
      <c r="F16" s="15" t="s">
        <v>15</v>
      </c>
      <c r="G16" s="23"/>
      <c r="H16" s="24"/>
      <c r="I16" s="25"/>
      <c r="J16" s="20"/>
      <c r="K16" s="20"/>
    </row>
    <row r="17" spans="1:11" s="13" customFormat="1" hidden="1" x14ac:dyDescent="0.25">
      <c r="A17" s="21"/>
      <c r="B17" s="17"/>
      <c r="C17" s="27"/>
      <c r="D17" s="29"/>
      <c r="E17" s="22"/>
      <c r="F17" s="15" t="s">
        <v>15</v>
      </c>
      <c r="G17" s="23"/>
      <c r="H17" s="24"/>
      <c r="I17" s="25"/>
      <c r="J17" s="20"/>
      <c r="K17" s="20"/>
    </row>
    <row r="18" spans="1:11" s="13" customFormat="1" hidden="1" x14ac:dyDescent="0.25">
      <c r="A18" s="21"/>
      <c r="B18" s="17"/>
      <c r="C18" s="27"/>
      <c r="D18" s="29"/>
      <c r="E18" s="22"/>
      <c r="F18" s="15" t="s">
        <v>15</v>
      </c>
      <c r="G18" s="44"/>
      <c r="H18" s="24"/>
      <c r="I18" s="25"/>
      <c r="J18" s="20"/>
      <c r="K18" s="20"/>
    </row>
    <row r="19" spans="1:11" s="13" customFormat="1" hidden="1" x14ac:dyDescent="0.25">
      <c r="A19" s="21"/>
      <c r="B19" s="17"/>
      <c r="C19" s="27"/>
      <c r="D19" s="29"/>
      <c r="E19" s="22"/>
      <c r="F19" s="15" t="s">
        <v>15</v>
      </c>
      <c r="G19" s="23"/>
      <c r="H19" s="24"/>
      <c r="I19" s="25"/>
      <c r="J19" s="20"/>
      <c r="K19" s="20"/>
    </row>
    <row r="20" spans="1:11" s="13" customFormat="1" hidden="1" x14ac:dyDescent="0.25">
      <c r="A20" s="21"/>
      <c r="B20" s="17"/>
      <c r="C20" s="27"/>
      <c r="D20" s="29"/>
      <c r="E20" s="22"/>
      <c r="F20" s="15" t="s">
        <v>15</v>
      </c>
      <c r="G20" s="23"/>
      <c r="H20" s="24"/>
      <c r="I20" s="25"/>
      <c r="J20" s="20"/>
      <c r="K20" s="20"/>
    </row>
    <row r="21" spans="1:11" s="13" customFormat="1" hidden="1" x14ac:dyDescent="0.25">
      <c r="A21" s="21">
        <v>31</v>
      </c>
      <c r="B21" s="17" t="s">
        <v>23</v>
      </c>
      <c r="C21" s="27" t="s">
        <v>20</v>
      </c>
      <c r="D21" s="28" t="s">
        <v>24</v>
      </c>
      <c r="E21" s="22">
        <v>4950</v>
      </c>
      <c r="F21" s="15" t="s">
        <v>15</v>
      </c>
      <c r="G21" s="23">
        <v>44836</v>
      </c>
      <c r="H21" s="24">
        <v>44836</v>
      </c>
      <c r="I21" s="25"/>
      <c r="J21" s="20"/>
      <c r="K21" s="20"/>
    </row>
    <row r="22" spans="1:11" s="13" customFormat="1" hidden="1" x14ac:dyDescent="0.25">
      <c r="A22" s="21">
        <v>32</v>
      </c>
      <c r="B22" s="17" t="s">
        <v>25</v>
      </c>
      <c r="C22" s="27" t="s">
        <v>20</v>
      </c>
      <c r="D22" s="27" t="s">
        <v>24</v>
      </c>
      <c r="E22" s="22">
        <v>4950</v>
      </c>
      <c r="F22" s="15" t="s">
        <v>15</v>
      </c>
      <c r="G22" s="23">
        <v>44836</v>
      </c>
      <c r="H22" s="24">
        <v>44836</v>
      </c>
      <c r="I22" s="25"/>
      <c r="J22" s="20"/>
      <c r="K22" s="20"/>
    </row>
    <row r="23" spans="1:11" s="13" customFormat="1" x14ac:dyDescent="0.25">
      <c r="A23" s="21">
        <v>1</v>
      </c>
      <c r="B23" s="17" t="s">
        <v>76</v>
      </c>
      <c r="C23" s="27" t="s">
        <v>74</v>
      </c>
      <c r="D23" s="18" t="s">
        <v>75</v>
      </c>
      <c r="E23" s="22">
        <v>52256</v>
      </c>
      <c r="F23" s="15" t="s">
        <v>15</v>
      </c>
      <c r="G23" s="23">
        <v>44503</v>
      </c>
      <c r="H23" s="24">
        <v>44561</v>
      </c>
      <c r="I23" s="25"/>
      <c r="J23" s="20"/>
      <c r="K23" s="20"/>
    </row>
    <row r="24" spans="1:11" s="13" customFormat="1" x14ac:dyDescent="0.25">
      <c r="A24" s="21">
        <v>2</v>
      </c>
      <c r="B24" s="17" t="s">
        <v>26</v>
      </c>
      <c r="C24" s="27" t="s">
        <v>27</v>
      </c>
      <c r="D24" s="45" t="s">
        <v>28</v>
      </c>
      <c r="E24" s="46">
        <v>8700</v>
      </c>
      <c r="F24" s="15" t="s">
        <v>15</v>
      </c>
      <c r="G24" s="23"/>
      <c r="H24" s="24"/>
      <c r="I24" s="25"/>
      <c r="J24" s="26"/>
      <c r="K24" s="20"/>
    </row>
    <row r="25" spans="1:11" s="13" customFormat="1" x14ac:dyDescent="0.25">
      <c r="A25" s="21">
        <v>4</v>
      </c>
      <c r="B25" s="17" t="s">
        <v>29</v>
      </c>
      <c r="C25" s="27" t="s">
        <v>27</v>
      </c>
      <c r="D25" s="45" t="s">
        <v>28</v>
      </c>
      <c r="E25" s="22">
        <v>6255</v>
      </c>
      <c r="F25" s="15" t="s">
        <v>15</v>
      </c>
      <c r="G25" s="23">
        <v>44734</v>
      </c>
      <c r="H25" s="24">
        <v>44734</v>
      </c>
      <c r="I25" s="25"/>
      <c r="J25" s="47"/>
      <c r="K25" s="20"/>
    </row>
    <row r="26" spans="1:11" s="13" customFormat="1" x14ac:dyDescent="0.25">
      <c r="A26" s="21">
        <v>5</v>
      </c>
      <c r="B26" s="17" t="s">
        <v>30</v>
      </c>
      <c r="C26" s="27" t="s">
        <v>31</v>
      </c>
      <c r="D26" s="29" t="s">
        <v>32</v>
      </c>
      <c r="E26" s="22">
        <v>7906</v>
      </c>
      <c r="F26" s="15" t="s">
        <v>15</v>
      </c>
      <c r="G26" s="23">
        <v>44756</v>
      </c>
      <c r="H26" s="24">
        <v>44756</v>
      </c>
      <c r="I26" s="25"/>
      <c r="J26" s="47"/>
      <c r="K26" s="20"/>
    </row>
    <row r="27" spans="1:11" s="13" customFormat="1" x14ac:dyDescent="0.25">
      <c r="A27" s="21">
        <v>6</v>
      </c>
      <c r="B27" s="17" t="s">
        <v>33</v>
      </c>
      <c r="C27" s="27" t="s">
        <v>34</v>
      </c>
      <c r="D27" s="29" t="s">
        <v>28</v>
      </c>
      <c r="E27" s="22">
        <v>17955</v>
      </c>
      <c r="F27" s="15" t="s">
        <v>15</v>
      </c>
      <c r="G27" s="23">
        <v>44799</v>
      </c>
      <c r="H27" s="23">
        <v>44799</v>
      </c>
      <c r="I27" s="25"/>
      <c r="J27" s="47"/>
      <c r="K27" s="20"/>
    </row>
    <row r="28" spans="1:11" s="13" customFormat="1" x14ac:dyDescent="0.25">
      <c r="A28" s="21">
        <v>8</v>
      </c>
      <c r="B28" s="17" t="s">
        <v>35</v>
      </c>
      <c r="C28" s="27" t="s">
        <v>36</v>
      </c>
      <c r="D28" s="29" t="s">
        <v>37</v>
      </c>
      <c r="E28" s="22">
        <v>390</v>
      </c>
      <c r="F28" s="15" t="s">
        <v>15</v>
      </c>
      <c r="G28" s="23">
        <v>44877</v>
      </c>
      <c r="H28" s="23">
        <v>44877</v>
      </c>
      <c r="I28" s="25"/>
      <c r="J28" s="26"/>
      <c r="K28" s="20"/>
    </row>
    <row r="29" spans="1:11" s="13" customFormat="1" x14ac:dyDescent="0.25">
      <c r="A29" s="21">
        <v>9</v>
      </c>
      <c r="B29" s="17" t="s">
        <v>38</v>
      </c>
      <c r="C29" s="27" t="s">
        <v>36</v>
      </c>
      <c r="D29" s="29" t="s">
        <v>37</v>
      </c>
      <c r="E29" s="22">
        <v>1950</v>
      </c>
      <c r="F29" s="15" t="s">
        <v>15</v>
      </c>
      <c r="G29" s="23">
        <v>44883</v>
      </c>
      <c r="H29" s="23">
        <v>44883</v>
      </c>
      <c r="I29" s="25"/>
      <c r="J29" s="26"/>
      <c r="K29" s="20"/>
    </row>
    <row r="30" spans="1:11" s="13" customFormat="1" x14ac:dyDescent="0.25">
      <c r="A30" s="21">
        <v>10</v>
      </c>
      <c r="B30" s="17" t="s">
        <v>39</v>
      </c>
      <c r="C30" s="27" t="s">
        <v>34</v>
      </c>
      <c r="D30" s="29" t="s">
        <v>28</v>
      </c>
      <c r="E30" s="22">
        <v>7250</v>
      </c>
      <c r="F30" s="15" t="s">
        <v>15</v>
      </c>
      <c r="G30" s="23">
        <v>44883</v>
      </c>
      <c r="H30" s="23">
        <v>44883</v>
      </c>
      <c r="I30" s="25"/>
      <c r="J30" s="26"/>
      <c r="K30" s="20"/>
    </row>
    <row r="31" spans="1:11" s="13" customFormat="1" x14ac:dyDescent="0.25">
      <c r="A31" s="21">
        <v>11</v>
      </c>
      <c r="B31" s="17" t="s">
        <v>26</v>
      </c>
      <c r="C31" s="27" t="s">
        <v>34</v>
      </c>
      <c r="D31" s="29" t="s">
        <v>28</v>
      </c>
      <c r="E31" s="22">
        <v>8700</v>
      </c>
      <c r="F31" s="15" t="s">
        <v>15</v>
      </c>
      <c r="G31" s="23">
        <v>44883</v>
      </c>
      <c r="H31" s="23">
        <v>44883</v>
      </c>
      <c r="I31" s="25"/>
      <c r="J31" s="26"/>
      <c r="K31" s="20"/>
    </row>
    <row r="32" spans="1:11" s="13" customFormat="1" x14ac:dyDescent="0.25">
      <c r="A32" s="21">
        <v>12</v>
      </c>
      <c r="B32" s="17" t="s">
        <v>40</v>
      </c>
      <c r="C32" s="27" t="s">
        <v>34</v>
      </c>
      <c r="D32" s="29" t="s">
        <v>28</v>
      </c>
      <c r="E32" s="22">
        <v>23205</v>
      </c>
      <c r="F32" s="15" t="s">
        <v>15</v>
      </c>
      <c r="G32" s="23">
        <v>44896</v>
      </c>
      <c r="H32" s="23">
        <v>44896</v>
      </c>
      <c r="I32" s="25"/>
      <c r="J32" s="26"/>
      <c r="K32" s="20"/>
    </row>
    <row r="33" spans="1:11" s="13" customFormat="1" x14ac:dyDescent="0.25">
      <c r="A33" s="21">
        <v>13</v>
      </c>
      <c r="B33" s="17" t="s">
        <v>41</v>
      </c>
      <c r="C33" s="27" t="s">
        <v>34</v>
      </c>
      <c r="D33" s="29" t="s">
        <v>28</v>
      </c>
      <c r="E33" s="22">
        <v>10875</v>
      </c>
      <c r="F33" s="15" t="s">
        <v>15</v>
      </c>
      <c r="G33" s="23">
        <v>44896</v>
      </c>
      <c r="H33" s="23">
        <v>44897</v>
      </c>
      <c r="I33" s="25"/>
      <c r="J33" s="26"/>
      <c r="K33" s="20"/>
    </row>
    <row r="34" spans="1:11" s="13" customFormat="1" x14ac:dyDescent="0.25">
      <c r="A34" s="21">
        <v>14</v>
      </c>
      <c r="B34" s="17" t="s">
        <v>42</v>
      </c>
      <c r="C34" s="27" t="s">
        <v>43</v>
      </c>
      <c r="D34" s="48" t="s">
        <v>44</v>
      </c>
      <c r="E34" s="22">
        <v>67968</v>
      </c>
      <c r="F34" s="15" t="s">
        <v>15</v>
      </c>
      <c r="G34" s="23">
        <v>44953</v>
      </c>
      <c r="H34" s="23">
        <v>44957</v>
      </c>
      <c r="I34" s="25"/>
      <c r="J34" s="26"/>
      <c r="K34" s="20"/>
    </row>
    <row r="35" spans="1:11" s="13" customFormat="1" ht="14.25" customHeight="1" x14ac:dyDescent="0.25">
      <c r="A35" s="21">
        <v>15</v>
      </c>
      <c r="B35" s="17" t="s">
        <v>45</v>
      </c>
      <c r="C35" s="27" t="s">
        <v>20</v>
      </c>
      <c r="D35" s="28" t="s">
        <v>46</v>
      </c>
      <c r="E35" s="22">
        <v>5841</v>
      </c>
      <c r="F35" s="15" t="s">
        <v>15</v>
      </c>
      <c r="G35" s="23">
        <v>44944</v>
      </c>
      <c r="H35" s="23" t="s">
        <v>47</v>
      </c>
      <c r="I35" s="25"/>
      <c r="J35" s="20"/>
      <c r="K35" s="20"/>
    </row>
    <row r="36" spans="1:11" s="13" customFormat="1" ht="15.75" customHeight="1" x14ac:dyDescent="0.25">
      <c r="A36" s="21">
        <v>16</v>
      </c>
      <c r="B36" s="17" t="s">
        <v>48</v>
      </c>
      <c r="C36" s="27" t="s">
        <v>34</v>
      </c>
      <c r="D36" s="28" t="s">
        <v>49</v>
      </c>
      <c r="E36" s="22">
        <v>4275</v>
      </c>
      <c r="F36" s="15" t="s">
        <v>15</v>
      </c>
      <c r="G36" s="23">
        <v>44932</v>
      </c>
      <c r="H36" s="23">
        <v>44963</v>
      </c>
      <c r="I36" s="25"/>
      <c r="J36" s="47"/>
      <c r="K36" s="20"/>
    </row>
    <row r="37" spans="1:11" s="13" customFormat="1" ht="15.75" customHeight="1" x14ac:dyDescent="0.25">
      <c r="A37" s="21">
        <v>17</v>
      </c>
      <c r="B37" s="17" t="s">
        <v>50</v>
      </c>
      <c r="C37" s="27" t="s">
        <v>51</v>
      </c>
      <c r="D37" s="28" t="s">
        <v>52</v>
      </c>
      <c r="E37" s="22">
        <v>3603.4</v>
      </c>
      <c r="F37" s="15" t="s">
        <v>15</v>
      </c>
      <c r="G37" s="23">
        <v>45053</v>
      </c>
      <c r="H37" s="23">
        <v>45114</v>
      </c>
      <c r="I37" s="25"/>
      <c r="J37" s="47"/>
      <c r="K37" s="20"/>
    </row>
    <row r="38" spans="1:11" s="13" customFormat="1" ht="15.75" customHeight="1" x14ac:dyDescent="0.25">
      <c r="A38" s="21">
        <v>18</v>
      </c>
      <c r="B38" s="17" t="s">
        <v>53</v>
      </c>
      <c r="C38" s="27" t="s">
        <v>54</v>
      </c>
      <c r="D38" s="27" t="s">
        <v>55</v>
      </c>
      <c r="E38" s="22">
        <v>19261.400000000001</v>
      </c>
      <c r="F38" s="15" t="s">
        <v>15</v>
      </c>
      <c r="G38" s="23">
        <v>44932</v>
      </c>
      <c r="H38" s="24">
        <v>45052</v>
      </c>
      <c r="I38" s="25"/>
      <c r="J38" s="47"/>
      <c r="K38" s="20"/>
    </row>
    <row r="39" spans="1:11" s="13" customFormat="1" ht="15.75" customHeight="1" x14ac:dyDescent="0.25">
      <c r="A39" s="21">
        <v>19</v>
      </c>
      <c r="B39" s="17" t="s">
        <v>56</v>
      </c>
      <c r="C39" s="28" t="s">
        <v>57</v>
      </c>
      <c r="D39" s="39" t="s">
        <v>58</v>
      </c>
      <c r="E39" s="49">
        <v>1950</v>
      </c>
      <c r="F39" s="15" t="s">
        <v>15</v>
      </c>
      <c r="G39" s="50">
        <v>45021</v>
      </c>
      <c r="H39" s="50">
        <v>45050</v>
      </c>
      <c r="I39" s="25"/>
      <c r="J39" s="47"/>
      <c r="K39" s="20"/>
    </row>
    <row r="40" spans="1:11" s="13" customFormat="1" ht="15.75" customHeight="1" x14ac:dyDescent="0.25">
      <c r="A40" s="21">
        <v>20</v>
      </c>
      <c r="B40" s="17" t="s">
        <v>59</v>
      </c>
      <c r="C40" s="28" t="s">
        <v>57</v>
      </c>
      <c r="D40" s="94" t="s">
        <v>58</v>
      </c>
      <c r="E40" s="49">
        <v>1950</v>
      </c>
      <c r="F40" s="15" t="s">
        <v>15</v>
      </c>
      <c r="G40" s="44">
        <v>45051</v>
      </c>
      <c r="H40" s="44">
        <v>45082</v>
      </c>
      <c r="I40" s="25"/>
      <c r="J40" s="47"/>
      <c r="K40" s="20"/>
    </row>
    <row r="41" spans="1:11" s="13" customFormat="1" ht="15.75" thickBot="1" x14ac:dyDescent="0.25">
      <c r="A41" s="16">
        <v>21</v>
      </c>
      <c r="B41" s="92"/>
      <c r="C41" s="93" t="s">
        <v>60</v>
      </c>
      <c r="D41" s="31" t="s">
        <v>16</v>
      </c>
      <c r="E41" s="32">
        <f>SUM(E23:E40)</f>
        <v>250290.8</v>
      </c>
      <c r="F41" s="30"/>
      <c r="G41" s="30"/>
      <c r="H41" s="30"/>
      <c r="I41" s="51"/>
      <c r="J41" s="20"/>
      <c r="K41" s="20"/>
    </row>
    <row r="42" spans="1:11" s="13" customFormat="1" ht="15.75" thickTop="1" x14ac:dyDescent="0.25">
      <c r="A42" s="87">
        <v>22</v>
      </c>
      <c r="B42" s="17" t="s">
        <v>61</v>
      </c>
      <c r="C42" s="52" t="s">
        <v>31</v>
      </c>
      <c r="D42" s="53" t="s">
        <v>62</v>
      </c>
      <c r="E42" s="54">
        <v>6254</v>
      </c>
      <c r="F42" s="15" t="s">
        <v>63</v>
      </c>
      <c r="G42" s="55">
        <v>44943</v>
      </c>
      <c r="H42" s="50">
        <v>44983</v>
      </c>
      <c r="I42" s="51"/>
      <c r="J42" s="20"/>
      <c r="K42" s="20"/>
    </row>
    <row r="43" spans="1:11" s="13" customFormat="1" ht="15.75" customHeight="1" x14ac:dyDescent="0.25">
      <c r="A43" s="88">
        <v>23</v>
      </c>
      <c r="B43" s="56" t="s">
        <v>64</v>
      </c>
      <c r="C43" s="62" t="s">
        <v>65</v>
      </c>
      <c r="D43" s="57" t="s">
        <v>66</v>
      </c>
      <c r="E43" s="58">
        <v>25000</v>
      </c>
      <c r="F43" s="15" t="s">
        <v>63</v>
      </c>
      <c r="G43" s="59">
        <v>45280</v>
      </c>
      <c r="H43" s="44">
        <v>45311</v>
      </c>
      <c r="I43" s="25"/>
      <c r="J43" s="47"/>
      <c r="K43" s="20"/>
    </row>
    <row r="44" spans="1:11" s="13" customFormat="1" ht="15.75" customHeight="1" x14ac:dyDescent="0.25">
      <c r="A44" s="88">
        <v>24</v>
      </c>
      <c r="B44" s="56" t="s">
        <v>78</v>
      </c>
      <c r="C44" s="95" t="s">
        <v>79</v>
      </c>
      <c r="D44" s="39" t="s">
        <v>80</v>
      </c>
      <c r="E44" s="49">
        <v>185256.5</v>
      </c>
      <c r="F44" s="60" t="s">
        <v>81</v>
      </c>
      <c r="G44" s="44">
        <v>45420</v>
      </c>
      <c r="H44" s="44">
        <v>45452</v>
      </c>
      <c r="I44" s="25"/>
      <c r="J44" s="47"/>
      <c r="K44" s="20"/>
    </row>
    <row r="45" spans="1:11" s="13" customFormat="1" ht="15.75" customHeight="1" x14ac:dyDescent="0.25">
      <c r="A45" s="88">
        <v>25</v>
      </c>
      <c r="B45" s="56" t="s">
        <v>102</v>
      </c>
      <c r="C45" s="95" t="s">
        <v>85</v>
      </c>
      <c r="D45" s="91" t="s">
        <v>84</v>
      </c>
      <c r="E45" s="49">
        <v>167829.8</v>
      </c>
      <c r="F45" s="60" t="s">
        <v>81</v>
      </c>
      <c r="G45" s="44">
        <v>45385</v>
      </c>
      <c r="H45" s="44">
        <v>45415</v>
      </c>
      <c r="I45" s="25"/>
      <c r="J45" s="47"/>
      <c r="K45" s="20"/>
    </row>
    <row r="46" spans="1:11" s="13" customFormat="1" ht="15.75" customHeight="1" x14ac:dyDescent="0.25">
      <c r="A46" s="88">
        <v>26</v>
      </c>
      <c r="B46" s="56" t="s">
        <v>104</v>
      </c>
      <c r="C46" s="96" t="s">
        <v>99</v>
      </c>
      <c r="D46" s="90" t="s">
        <v>86</v>
      </c>
      <c r="E46" s="49">
        <v>133257</v>
      </c>
      <c r="F46" s="60" t="s">
        <v>81</v>
      </c>
      <c r="G46" s="44">
        <v>45384</v>
      </c>
      <c r="H46" s="44">
        <v>45414</v>
      </c>
      <c r="I46" s="25"/>
      <c r="J46" s="47"/>
      <c r="K46" s="20"/>
    </row>
    <row r="47" spans="1:11" s="13" customFormat="1" ht="15.75" customHeight="1" x14ac:dyDescent="0.25">
      <c r="A47" s="88">
        <v>27</v>
      </c>
      <c r="B47" s="56" t="s">
        <v>89</v>
      </c>
      <c r="C47" s="95" t="s">
        <v>87</v>
      </c>
      <c r="D47" s="89" t="s">
        <v>88</v>
      </c>
      <c r="E47" s="49">
        <f>9440+9440</f>
        <v>18880</v>
      </c>
      <c r="F47" s="60" t="s">
        <v>81</v>
      </c>
      <c r="G47" s="44">
        <v>45374</v>
      </c>
      <c r="H47" s="44">
        <v>45435</v>
      </c>
      <c r="I47" s="25"/>
      <c r="J47" s="47"/>
      <c r="K47" s="20"/>
    </row>
    <row r="48" spans="1:11" s="13" customFormat="1" ht="15.75" customHeight="1" x14ac:dyDescent="0.25">
      <c r="A48" s="88">
        <v>28</v>
      </c>
      <c r="B48" s="56" t="s">
        <v>90</v>
      </c>
      <c r="C48" s="95" t="s">
        <v>91</v>
      </c>
      <c r="D48" s="89" t="s">
        <v>92</v>
      </c>
      <c r="E48" s="49">
        <f>3540+3540</f>
        <v>7080</v>
      </c>
      <c r="F48" s="60" t="s">
        <v>81</v>
      </c>
      <c r="G48" s="44">
        <v>45408</v>
      </c>
      <c r="H48" s="44">
        <v>45438</v>
      </c>
      <c r="I48" s="25"/>
      <c r="J48" s="47"/>
      <c r="K48" s="20"/>
    </row>
    <row r="49" spans="1:16" s="13" customFormat="1" ht="15.75" customHeight="1" x14ac:dyDescent="0.25">
      <c r="A49" s="88">
        <v>29</v>
      </c>
      <c r="B49" s="56" t="s">
        <v>95</v>
      </c>
      <c r="C49" s="95" t="s">
        <v>93</v>
      </c>
      <c r="D49" s="89" t="s">
        <v>94</v>
      </c>
      <c r="E49" s="49">
        <v>92390.12</v>
      </c>
      <c r="F49" s="60" t="s">
        <v>81</v>
      </c>
      <c r="G49" s="44">
        <v>45384</v>
      </c>
      <c r="H49" s="44">
        <v>45414</v>
      </c>
      <c r="I49" s="25"/>
      <c r="J49" s="47"/>
      <c r="K49" s="20"/>
    </row>
    <row r="50" spans="1:16" s="13" customFormat="1" ht="15.75" customHeight="1" x14ac:dyDescent="0.25">
      <c r="A50" s="88">
        <v>30</v>
      </c>
      <c r="B50" s="56" t="s">
        <v>101</v>
      </c>
      <c r="C50" s="95" t="s">
        <v>96</v>
      </c>
      <c r="D50" s="89" t="s">
        <v>100</v>
      </c>
      <c r="E50" s="49">
        <v>49536</v>
      </c>
      <c r="F50" s="60" t="s">
        <v>81</v>
      </c>
      <c r="G50" s="44">
        <v>45419</v>
      </c>
      <c r="H50" s="44">
        <v>45450</v>
      </c>
      <c r="I50" s="25"/>
      <c r="J50" s="47"/>
      <c r="K50" s="20"/>
    </row>
    <row r="51" spans="1:16" s="13" customFormat="1" ht="15.75" customHeight="1" x14ac:dyDescent="0.25">
      <c r="A51" s="88">
        <v>31</v>
      </c>
      <c r="B51" s="56" t="s">
        <v>103</v>
      </c>
      <c r="C51" s="95" t="s">
        <v>97</v>
      </c>
      <c r="D51" s="89" t="s">
        <v>98</v>
      </c>
      <c r="E51" s="49">
        <v>9000</v>
      </c>
      <c r="F51" s="60" t="s">
        <v>81</v>
      </c>
      <c r="G51" s="44">
        <v>45406</v>
      </c>
      <c r="H51" s="44">
        <v>45436</v>
      </c>
      <c r="I51" s="25"/>
      <c r="J51" s="47"/>
      <c r="K51" s="20"/>
    </row>
    <row r="52" spans="1:16" s="13" customFormat="1" ht="15.75" customHeight="1" x14ac:dyDescent="0.25">
      <c r="A52" s="61">
        <v>32</v>
      </c>
      <c r="B52" s="56" t="s">
        <v>103</v>
      </c>
      <c r="C52" s="62" t="s">
        <v>82</v>
      </c>
      <c r="D52" s="52" t="s">
        <v>83</v>
      </c>
      <c r="E52" s="58">
        <v>12960</v>
      </c>
      <c r="F52" s="60" t="s">
        <v>81</v>
      </c>
      <c r="G52" s="59">
        <v>45404</v>
      </c>
      <c r="H52" s="44">
        <v>45434</v>
      </c>
      <c r="I52" s="25"/>
      <c r="J52" s="47"/>
      <c r="K52" s="20"/>
    </row>
    <row r="53" spans="1:16" s="13" customFormat="1" ht="15.75" customHeight="1" thickBot="1" x14ac:dyDescent="0.25">
      <c r="A53" s="30"/>
      <c r="B53" s="30"/>
      <c r="C53" s="30"/>
      <c r="D53" s="31" t="s">
        <v>16</v>
      </c>
      <c r="E53" s="32">
        <f>SUM(E42:E52)</f>
        <v>707443.42</v>
      </c>
      <c r="F53" s="63"/>
      <c r="G53" s="30"/>
      <c r="H53" s="30"/>
      <c r="I53" s="25"/>
      <c r="J53" s="47"/>
      <c r="K53" s="20"/>
    </row>
    <row r="54" spans="1:16" s="13" customFormat="1" ht="15.75" customHeight="1" thickTop="1" x14ac:dyDescent="0.2">
      <c r="A54" s="64"/>
      <c r="B54" s="64"/>
      <c r="C54" s="65"/>
      <c r="D54" s="66" t="s">
        <v>67</v>
      </c>
      <c r="E54" s="67">
        <f>+E41+E53</f>
        <v>957734.22</v>
      </c>
      <c r="F54" s="68"/>
      <c r="G54" s="68"/>
      <c r="H54" s="68"/>
      <c r="I54" s="25"/>
      <c r="J54" s="47"/>
      <c r="K54" s="20"/>
    </row>
    <row r="55" spans="1:16" s="13" customFormat="1" ht="44.25" customHeight="1" x14ac:dyDescent="0.25">
      <c r="A55" s="84"/>
      <c r="B55" s="20" t="s">
        <v>68</v>
      </c>
      <c r="C55" s="9"/>
      <c r="D55" s="69" t="s">
        <v>69</v>
      </c>
      <c r="E55" s="4"/>
      <c r="F55" s="70" t="s">
        <v>70</v>
      </c>
      <c r="G55" s="71"/>
      <c r="H55" s="72"/>
      <c r="I55" s="25"/>
      <c r="J55" s="47"/>
      <c r="K55" s="20"/>
    </row>
    <row r="56" spans="1:16" s="13" customFormat="1" ht="15.75" customHeight="1" x14ac:dyDescent="0.25">
      <c r="A56" s="85"/>
      <c r="B56" s="73"/>
      <c r="C56" s="4"/>
      <c r="D56" s="74" t="s">
        <v>71</v>
      </c>
      <c r="E56" s="4"/>
      <c r="F56" s="74" t="s">
        <v>72</v>
      </c>
      <c r="G56" s="74" t="s">
        <v>73</v>
      </c>
      <c r="H56" s="75"/>
      <c r="I56" s="25"/>
      <c r="J56" s="47"/>
      <c r="K56" s="20"/>
    </row>
    <row r="57" spans="1:16" s="13" customFormat="1" ht="15.75" customHeight="1" x14ac:dyDescent="0.25">
      <c r="A57" s="85"/>
      <c r="B57" s="1"/>
      <c r="C57" s="4"/>
      <c r="D57" s="4"/>
      <c r="E57" s="4"/>
      <c r="F57" s="4"/>
      <c r="G57" s="4"/>
      <c r="H57" s="73"/>
      <c r="I57" s="25"/>
      <c r="J57" s="47"/>
      <c r="K57" s="20"/>
    </row>
    <row r="58" spans="1:16" s="13" customFormat="1" ht="15.75" customHeight="1" x14ac:dyDescent="0.25">
      <c r="A58" s="85"/>
      <c r="B58" s="4"/>
      <c r="C58" s="4"/>
      <c r="D58" s="4"/>
      <c r="E58" s="4"/>
      <c r="F58" s="4"/>
      <c r="G58" s="4"/>
      <c r="H58" s="76"/>
      <c r="I58" s="25"/>
      <c r="J58" s="47"/>
      <c r="K58" s="20"/>
    </row>
    <row r="59" spans="1:16" s="13" customFormat="1" ht="15.75" customHeight="1" x14ac:dyDescent="0.25">
      <c r="A59" s="86"/>
      <c r="B59" s="4"/>
      <c r="C59" s="4"/>
      <c r="D59" s="4"/>
      <c r="E59" s="4"/>
      <c r="F59" s="4"/>
      <c r="G59" s="4"/>
      <c r="H59" s="4"/>
      <c r="I59" s="25"/>
      <c r="J59" s="47"/>
      <c r="K59" s="20"/>
    </row>
    <row r="60" spans="1:16" s="13" customFormat="1" ht="15.75" customHeight="1" x14ac:dyDescent="0.25">
      <c r="A60" s="9"/>
      <c r="B60" s="4"/>
      <c r="C60" s="4"/>
      <c r="D60" s="4"/>
      <c r="E60" s="4"/>
      <c r="F60" s="4"/>
      <c r="G60" s="4"/>
      <c r="H60" s="4"/>
      <c r="I60" s="25"/>
      <c r="J60" s="47"/>
      <c r="K60" s="20"/>
    </row>
    <row r="61" spans="1:16" s="13" customFormat="1" ht="15.75" customHeight="1" x14ac:dyDescent="0.25">
      <c r="A61" s="77" t="s">
        <v>68</v>
      </c>
      <c r="B61" s="4"/>
      <c r="C61" s="4"/>
      <c r="D61" s="4"/>
      <c r="E61" s="4"/>
      <c r="F61" s="4"/>
      <c r="G61" s="4"/>
      <c r="H61" s="4"/>
      <c r="I61" s="25"/>
      <c r="J61" s="47"/>
      <c r="K61" s="20"/>
    </row>
    <row r="62" spans="1:16" s="13" customFormat="1" hidden="1" x14ac:dyDescent="0.25">
      <c r="A62" s="78"/>
      <c r="B62" s="4"/>
      <c r="C62" s="4"/>
      <c r="D62" s="4"/>
      <c r="E62" s="4"/>
      <c r="F62" s="4"/>
      <c r="G62" s="4"/>
      <c r="H62" s="4"/>
      <c r="I62" s="19"/>
      <c r="J62" s="20"/>
      <c r="K62" s="20"/>
    </row>
    <row r="63" spans="1:16" s="13" customFormat="1" x14ac:dyDescent="0.25">
      <c r="A63" s="73"/>
      <c r="B63" s="4"/>
      <c r="C63" s="4"/>
      <c r="D63" s="4"/>
      <c r="E63" s="4"/>
      <c r="F63" s="4"/>
      <c r="G63" s="4"/>
      <c r="H63" s="4"/>
      <c r="I63" s="51"/>
      <c r="J63" s="20"/>
      <c r="K63" s="20"/>
      <c r="L63"/>
      <c r="M63"/>
      <c r="N63"/>
      <c r="O63"/>
      <c r="P63"/>
    </row>
    <row r="64" spans="1:16" s="13" customFormat="1" x14ac:dyDescent="0.25">
      <c r="A64" s="79"/>
      <c r="B64" s="4"/>
      <c r="C64" s="4"/>
      <c r="D64" s="4"/>
      <c r="E64" s="4"/>
      <c r="F64" s="4"/>
      <c r="G64" s="4"/>
      <c r="H64" s="4"/>
      <c r="I64" s="51"/>
      <c r="J64" s="20"/>
      <c r="K64" s="20"/>
      <c r="L64"/>
      <c r="M64"/>
      <c r="N64"/>
      <c r="O64"/>
      <c r="P64"/>
    </row>
    <row r="65" spans="1:16" s="13" customFormat="1" x14ac:dyDescent="0.25">
      <c r="A65" s="79"/>
      <c r="B65" s="4"/>
      <c r="C65" s="4"/>
      <c r="D65" s="4"/>
      <c r="E65" s="4"/>
      <c r="F65" s="4"/>
      <c r="G65" s="4"/>
      <c r="H65" s="4"/>
      <c r="I65" s="51"/>
      <c r="J65" s="20"/>
      <c r="K65" s="20"/>
      <c r="L65"/>
      <c r="M65"/>
      <c r="N65"/>
      <c r="O65"/>
      <c r="P65"/>
    </row>
    <row r="66" spans="1:16" s="13" customFormat="1" x14ac:dyDescent="0.25">
      <c r="A66" s="79"/>
      <c r="B66"/>
      <c r="C66"/>
      <c r="D66"/>
      <c r="E66"/>
      <c r="F66"/>
      <c r="G66"/>
      <c r="H66" s="4"/>
      <c r="I66" s="51"/>
      <c r="J66" s="20"/>
      <c r="K66" s="20"/>
      <c r="L66"/>
      <c r="M66"/>
      <c r="N66"/>
      <c r="O66"/>
      <c r="P66"/>
    </row>
    <row r="67" spans="1:16" s="13" customFormat="1" x14ac:dyDescent="0.25">
      <c r="A67" s="79"/>
      <c r="B67"/>
      <c r="C67"/>
      <c r="D67"/>
      <c r="E67"/>
      <c r="F67"/>
      <c r="G67"/>
      <c r="H67"/>
      <c r="I67" s="51"/>
      <c r="J67" s="20"/>
      <c r="K67" s="20"/>
      <c r="L67"/>
      <c r="M67"/>
      <c r="N67"/>
      <c r="O67"/>
      <c r="P67"/>
    </row>
    <row r="68" spans="1:16" x14ac:dyDescent="0.25">
      <c r="A68" s="79"/>
    </row>
    <row r="69" spans="1:16" x14ac:dyDescent="0.25">
      <c r="A69" s="79"/>
    </row>
    <row r="70" spans="1:16" ht="1.5" customHeight="1" x14ac:dyDescent="0.25">
      <c r="A70" s="79"/>
      <c r="L70" s="13"/>
      <c r="M70" s="13"/>
      <c r="N70" s="13"/>
      <c r="O70" s="13"/>
      <c r="P70" s="13"/>
    </row>
    <row r="71" spans="1:16" hidden="1" x14ac:dyDescent="0.25">
      <c r="A71" s="79"/>
      <c r="L71" s="13"/>
      <c r="M71" s="13"/>
      <c r="N71" s="13"/>
      <c r="O71" s="13"/>
      <c r="P71" s="13"/>
    </row>
    <row r="72" spans="1:16" hidden="1" x14ac:dyDescent="0.25">
      <c r="A72" s="79"/>
      <c r="L72" s="13"/>
      <c r="M72" s="13"/>
      <c r="N72" s="13"/>
      <c r="O72" s="13"/>
      <c r="P72" s="13"/>
    </row>
    <row r="73" spans="1:16" hidden="1" x14ac:dyDescent="0.25">
      <c r="L73" s="9"/>
      <c r="M73" s="9"/>
      <c r="N73" s="9"/>
      <c r="O73" s="9"/>
      <c r="P73" s="9"/>
    </row>
    <row r="74" spans="1:16" hidden="1" x14ac:dyDescent="0.25">
      <c r="L74" s="81"/>
      <c r="M74" s="81"/>
      <c r="N74" s="81"/>
      <c r="O74" s="81"/>
      <c r="P74" s="81"/>
    </row>
    <row r="75" spans="1:16" s="13" customFormat="1" ht="15.75" hidden="1" customHeight="1" x14ac:dyDescent="0.25">
      <c r="A75" s="80"/>
      <c r="B75"/>
      <c r="C75"/>
      <c r="D75"/>
      <c r="E75"/>
      <c r="F75"/>
      <c r="G75"/>
      <c r="H75"/>
      <c r="I75" s="25"/>
      <c r="J75" s="47"/>
      <c r="K75" s="20"/>
      <c r="L75"/>
      <c r="M75"/>
      <c r="N75"/>
      <c r="O75"/>
      <c r="P75"/>
    </row>
    <row r="76" spans="1:16" s="13" customFormat="1" ht="15.75" customHeight="1" x14ac:dyDescent="0.25">
      <c r="A76" s="80"/>
      <c r="B76"/>
      <c r="C76"/>
      <c r="D76"/>
      <c r="E76"/>
      <c r="F76"/>
      <c r="G76"/>
      <c r="H76"/>
      <c r="I76" s="25"/>
      <c r="J76" s="47"/>
      <c r="K76" s="20"/>
      <c r="L76"/>
      <c r="M76"/>
      <c r="N76"/>
      <c r="O76"/>
      <c r="P76"/>
    </row>
    <row r="77" spans="1:16" s="13" customFormat="1" ht="15.75" customHeight="1" x14ac:dyDescent="0.25">
      <c r="A77" s="80"/>
      <c r="B77"/>
      <c r="C77"/>
      <c r="D77"/>
      <c r="E77"/>
      <c r="F77"/>
      <c r="G77"/>
      <c r="H77"/>
      <c r="I77" s="25"/>
      <c r="J77" s="47"/>
      <c r="K77" s="20"/>
      <c r="L77"/>
      <c r="M77"/>
      <c r="N77"/>
      <c r="O77"/>
      <c r="P77"/>
    </row>
    <row r="78" spans="1:16" s="9" customFormat="1" x14ac:dyDescent="0.25">
      <c r="A78" s="80"/>
      <c r="B78"/>
      <c r="C78"/>
      <c r="D78"/>
      <c r="E78"/>
      <c r="F78"/>
      <c r="G78"/>
      <c r="H78"/>
      <c r="I78" s="37"/>
      <c r="J78" s="37"/>
      <c r="L78"/>
      <c r="M78"/>
      <c r="N78"/>
      <c r="O78"/>
      <c r="P78"/>
    </row>
    <row r="79" spans="1:16" s="81" customFormat="1" ht="15.75" thickBot="1" x14ac:dyDescent="0.3">
      <c r="A79" s="80"/>
      <c r="B79"/>
      <c r="C79"/>
      <c r="D79"/>
      <c r="E79"/>
      <c r="F79"/>
      <c r="G79"/>
      <c r="H79"/>
      <c r="I79" s="82"/>
      <c r="L79"/>
      <c r="M79"/>
      <c r="N79"/>
      <c r="O79"/>
      <c r="P79"/>
    </row>
    <row r="80" spans="1:16" ht="50.25" customHeight="1" thickBot="1" x14ac:dyDescent="0.3">
      <c r="I80" s="83"/>
      <c r="J80" s="26"/>
    </row>
    <row r="81" spans="9:9" ht="11.25" customHeight="1" x14ac:dyDescent="0.25">
      <c r="I81" s="4"/>
    </row>
    <row r="82" spans="9:9" x14ac:dyDescent="0.25">
      <c r="I82" s="74"/>
    </row>
    <row r="83" spans="9:9" x14ac:dyDescent="0.25">
      <c r="I83" s="4"/>
    </row>
    <row r="84" spans="9:9" x14ac:dyDescent="0.25">
      <c r="I84" s="4"/>
    </row>
    <row r="85" spans="9:9" x14ac:dyDescent="0.25">
      <c r="I85" s="4"/>
    </row>
    <row r="86" spans="9:9" x14ac:dyDescent="0.25">
      <c r="I86" s="4"/>
    </row>
    <row r="87" spans="9:9" x14ac:dyDescent="0.25">
      <c r="I87" s="4"/>
    </row>
    <row r="88" spans="9:9" x14ac:dyDescent="0.25">
      <c r="I88" s="4"/>
    </row>
    <row r="89" spans="9:9" x14ac:dyDescent="0.25">
      <c r="I89" s="4"/>
    </row>
    <row r="90" spans="9:9" x14ac:dyDescent="0.25">
      <c r="I90" s="4"/>
    </row>
    <row r="91" spans="9:9" x14ac:dyDescent="0.25">
      <c r="I91" s="4"/>
    </row>
  </sheetData>
  <mergeCells count="5"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scale="74" fitToHeight="0" orientation="landscape" r:id="rId1"/>
  <headerFooter alignWithMargins="0"/>
  <rowBreaks count="1" manualBreakCount="1">
    <brk id="60" max="7" man="1"/>
  </rowBreaks>
  <colBreaks count="1" manualBreakCount="1">
    <brk id="8" max="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7"/>
  <sheetViews>
    <sheetView tabSelected="1" view="pageBreakPreview" topLeftCell="A44" zoomScaleNormal="100" zoomScaleSheetLayoutView="100" workbookViewId="0">
      <selection activeCell="D61" sqref="D61"/>
    </sheetView>
  </sheetViews>
  <sheetFormatPr baseColWidth="10" defaultRowHeight="15" x14ac:dyDescent="0.25"/>
  <cols>
    <col min="1" max="1" width="5.5703125" style="80" customWidth="1"/>
    <col min="2" max="2" width="20.7109375" customWidth="1"/>
    <col min="3" max="3" width="37.7109375" customWidth="1"/>
    <col min="4" max="4" width="48.42578125" customWidth="1"/>
    <col min="5" max="5" width="16.85546875" customWidth="1"/>
    <col min="6" max="6" width="13.140625" customWidth="1"/>
    <col min="7" max="7" width="15.28515625" customWidth="1"/>
    <col min="8" max="8" width="17.28515625" customWidth="1"/>
    <col min="9" max="9" width="0.140625" hidden="1" customWidth="1"/>
    <col min="11" max="11" width="0.140625" customWidth="1"/>
    <col min="12" max="13" width="11.42578125" hidden="1" customWidth="1"/>
  </cols>
  <sheetData>
    <row r="1" spans="1:16" ht="26.25" customHeight="1" x14ac:dyDescent="0.4">
      <c r="A1" s="122" t="s">
        <v>0</v>
      </c>
      <c r="B1" s="122"/>
      <c r="C1" s="122"/>
      <c r="D1" s="122"/>
      <c r="E1" s="122"/>
      <c r="F1" s="122"/>
      <c r="G1" s="122"/>
      <c r="H1" s="122"/>
      <c r="I1" s="122"/>
    </row>
    <row r="2" spans="1:16" ht="13.5" customHeight="1" x14ac:dyDescent="0.25">
      <c r="A2" s="123" t="s">
        <v>1</v>
      </c>
      <c r="B2" s="123"/>
      <c r="C2" s="123"/>
      <c r="D2" s="123"/>
      <c r="E2" s="123"/>
      <c r="F2" s="123"/>
      <c r="G2" s="123"/>
      <c r="H2" s="123"/>
      <c r="I2" s="123"/>
    </row>
    <row r="3" spans="1:16" ht="14.25" customHeight="1" x14ac:dyDescent="0.25">
      <c r="A3" s="123" t="s">
        <v>127</v>
      </c>
      <c r="B3" s="123"/>
      <c r="C3" s="123"/>
      <c r="D3" s="123"/>
      <c r="E3" s="123"/>
      <c r="F3" s="123"/>
      <c r="G3" s="123"/>
      <c r="H3" s="123"/>
      <c r="I3" s="123"/>
    </row>
    <row r="4" spans="1:16" ht="24" customHeight="1" thickBot="1" x14ac:dyDescent="0.4">
      <c r="A4" s="1" t="s">
        <v>2</v>
      </c>
      <c r="B4" s="2"/>
      <c r="C4" s="3" t="s">
        <v>3</v>
      </c>
      <c r="D4" s="4"/>
      <c r="E4" s="4"/>
      <c r="F4" s="5" t="s">
        <v>4</v>
      </c>
      <c r="G4" s="124">
        <f ca="1">NOW()</f>
        <v>45490.661250810183</v>
      </c>
      <c r="H4" s="124"/>
      <c r="I4" s="125"/>
    </row>
    <row r="5" spans="1:16" s="9" customFormat="1" ht="27.75" customHeight="1" thickBot="1" x14ac:dyDescent="0.25">
      <c r="A5" s="6" t="s">
        <v>5</v>
      </c>
      <c r="B5" s="7" t="s">
        <v>6</v>
      </c>
      <c r="C5" s="7" t="s">
        <v>7</v>
      </c>
      <c r="D5" s="7" t="s">
        <v>8</v>
      </c>
      <c r="E5" s="7" t="s">
        <v>9</v>
      </c>
      <c r="F5" s="7" t="s">
        <v>10</v>
      </c>
      <c r="G5" s="7" t="s">
        <v>11</v>
      </c>
      <c r="H5" s="7" t="s">
        <v>12</v>
      </c>
      <c r="I5" s="8" t="s">
        <v>13</v>
      </c>
    </row>
    <row r="6" spans="1:16" s="9" customFormat="1" ht="11.25" customHeight="1" thickTop="1" x14ac:dyDescent="0.2">
      <c r="A6" s="126" t="s">
        <v>14</v>
      </c>
      <c r="B6" s="127"/>
      <c r="C6" s="127"/>
      <c r="D6" s="127"/>
      <c r="E6" s="10"/>
      <c r="F6" s="10"/>
      <c r="G6" s="10"/>
      <c r="H6" s="10"/>
      <c r="I6" s="11"/>
    </row>
    <row r="7" spans="1:16" s="9" customFormat="1" ht="1.5" customHeight="1" x14ac:dyDescent="0.25">
      <c r="A7" s="12"/>
      <c r="B7" s="34"/>
      <c r="C7" s="27"/>
      <c r="D7" s="28"/>
      <c r="E7" s="35"/>
      <c r="F7" s="36"/>
      <c r="G7" s="23"/>
      <c r="H7" s="24"/>
      <c r="I7" s="30"/>
      <c r="J7" s="37"/>
      <c r="K7" s="37"/>
      <c r="L7" s="13"/>
      <c r="M7" s="13"/>
      <c r="N7" s="13"/>
      <c r="O7" s="13"/>
      <c r="P7" s="13"/>
    </row>
    <row r="8" spans="1:16" s="13" customFormat="1" hidden="1" x14ac:dyDescent="0.25">
      <c r="A8" s="21"/>
      <c r="B8" s="38"/>
      <c r="C8" s="27"/>
      <c r="D8" s="39"/>
      <c r="E8" s="40"/>
      <c r="F8" s="14"/>
      <c r="G8" s="41"/>
      <c r="H8" s="24"/>
      <c r="I8" s="42"/>
    </row>
    <row r="9" spans="1:16" s="13" customFormat="1" hidden="1" x14ac:dyDescent="0.25">
      <c r="A9" s="21"/>
      <c r="B9" s="17"/>
      <c r="C9" s="33"/>
      <c r="D9" s="28"/>
      <c r="E9" s="22"/>
      <c r="F9" s="15"/>
      <c r="G9" s="23"/>
      <c r="H9" s="24"/>
      <c r="I9" s="25"/>
    </row>
    <row r="10" spans="1:16" s="13" customFormat="1" hidden="1" x14ac:dyDescent="0.25">
      <c r="A10" s="21"/>
      <c r="B10" s="17"/>
      <c r="C10" s="43" t="s">
        <v>17</v>
      </c>
      <c r="D10" s="28"/>
      <c r="E10" s="22"/>
      <c r="F10" s="15"/>
      <c r="G10" s="23"/>
      <c r="H10" s="23"/>
      <c r="I10" s="25"/>
    </row>
    <row r="11" spans="1:16" s="13" customFormat="1" hidden="1" x14ac:dyDescent="0.25">
      <c r="A11" s="21"/>
      <c r="B11" s="17"/>
      <c r="C11" s="27"/>
      <c r="D11" s="29"/>
      <c r="E11" s="22"/>
      <c r="F11" s="15"/>
      <c r="G11" s="23"/>
      <c r="H11" s="23"/>
      <c r="I11" s="25"/>
      <c r="J11" s="20"/>
      <c r="K11" s="20"/>
    </row>
    <row r="12" spans="1:16" s="13" customFormat="1" ht="15.75" hidden="1" thickBot="1" x14ac:dyDescent="0.3">
      <c r="A12" s="21"/>
      <c r="B12" s="17"/>
      <c r="C12" s="32"/>
      <c r="D12" s="28" t="s">
        <v>18</v>
      </c>
      <c r="E12" s="22"/>
      <c r="F12" s="15"/>
      <c r="G12" s="23"/>
      <c r="H12" s="23"/>
      <c r="I12" s="25"/>
      <c r="J12" s="20"/>
      <c r="K12" s="20"/>
    </row>
    <row r="13" spans="1:16" s="13" customFormat="1" hidden="1" x14ac:dyDescent="0.25">
      <c r="A13" s="21">
        <v>30</v>
      </c>
      <c r="B13" s="17" t="s">
        <v>19</v>
      </c>
      <c r="C13" s="27" t="s">
        <v>20</v>
      </c>
      <c r="D13" s="28" t="s">
        <v>21</v>
      </c>
      <c r="E13" s="22">
        <v>4950</v>
      </c>
      <c r="F13" s="15" t="s">
        <v>15</v>
      </c>
      <c r="G13" s="23">
        <v>44836</v>
      </c>
      <c r="H13" s="24">
        <v>44836</v>
      </c>
      <c r="I13" s="25"/>
      <c r="J13" s="20"/>
      <c r="K13" s="20"/>
    </row>
    <row r="14" spans="1:16" s="13" customFormat="1" hidden="1" x14ac:dyDescent="0.25">
      <c r="A14" s="21"/>
      <c r="B14" s="17"/>
      <c r="C14" s="27"/>
      <c r="D14" s="28"/>
      <c r="E14" s="22"/>
      <c r="F14" s="15" t="s">
        <v>15</v>
      </c>
      <c r="G14" s="23"/>
      <c r="H14" s="24"/>
      <c r="I14" s="25"/>
      <c r="J14" s="20"/>
      <c r="K14" s="20"/>
    </row>
    <row r="15" spans="1:16" s="13" customFormat="1" ht="15" hidden="1" customHeight="1" x14ac:dyDescent="0.25">
      <c r="A15" s="21"/>
      <c r="B15" s="17"/>
      <c r="C15" s="27" t="s">
        <v>22</v>
      </c>
      <c r="D15" s="27"/>
      <c r="E15" s="22"/>
      <c r="F15" s="15" t="s">
        <v>15</v>
      </c>
      <c r="G15" s="23"/>
      <c r="H15" s="24"/>
      <c r="I15" s="25"/>
      <c r="J15" s="20"/>
      <c r="K15" s="20"/>
    </row>
    <row r="16" spans="1:16" s="13" customFormat="1" ht="16.5" hidden="1" customHeight="1" x14ac:dyDescent="0.25">
      <c r="A16" s="21"/>
      <c r="B16" s="17"/>
      <c r="C16" s="27" t="s">
        <v>20</v>
      </c>
      <c r="D16" s="28"/>
      <c r="E16" s="22"/>
      <c r="F16" s="15" t="s">
        <v>15</v>
      </c>
      <c r="G16" s="23"/>
      <c r="H16" s="24"/>
      <c r="I16" s="25"/>
      <c r="J16" s="20"/>
      <c r="K16" s="20"/>
    </row>
    <row r="17" spans="1:11" s="13" customFormat="1" hidden="1" x14ac:dyDescent="0.25">
      <c r="A17" s="21"/>
      <c r="B17" s="17"/>
      <c r="C17" s="27"/>
      <c r="D17" s="29"/>
      <c r="E17" s="22"/>
      <c r="F17" s="15" t="s">
        <v>15</v>
      </c>
      <c r="G17" s="23"/>
      <c r="H17" s="24"/>
      <c r="I17" s="25"/>
      <c r="J17" s="20"/>
      <c r="K17" s="20"/>
    </row>
    <row r="18" spans="1:11" s="13" customFormat="1" hidden="1" x14ac:dyDescent="0.25">
      <c r="A18" s="21"/>
      <c r="B18" s="17"/>
      <c r="C18" s="27"/>
      <c r="D18" s="29"/>
      <c r="E18" s="22"/>
      <c r="F18" s="15" t="s">
        <v>15</v>
      </c>
      <c r="G18" s="44"/>
      <c r="H18" s="24"/>
      <c r="I18" s="25"/>
      <c r="J18" s="20"/>
      <c r="K18" s="20"/>
    </row>
    <row r="19" spans="1:11" s="13" customFormat="1" hidden="1" x14ac:dyDescent="0.25">
      <c r="A19" s="21"/>
      <c r="B19" s="17"/>
      <c r="C19" s="27"/>
      <c r="D19" s="29"/>
      <c r="E19" s="22"/>
      <c r="F19" s="15" t="s">
        <v>15</v>
      </c>
      <c r="G19" s="23"/>
      <c r="H19" s="24"/>
      <c r="I19" s="25"/>
      <c r="J19" s="20"/>
      <c r="K19" s="20"/>
    </row>
    <row r="20" spans="1:11" s="13" customFormat="1" hidden="1" x14ac:dyDescent="0.25">
      <c r="A20" s="21"/>
      <c r="B20" s="17"/>
      <c r="C20" s="27"/>
      <c r="D20" s="29"/>
      <c r="E20" s="22"/>
      <c r="F20" s="15" t="s">
        <v>15</v>
      </c>
      <c r="G20" s="23"/>
      <c r="H20" s="24"/>
      <c r="I20" s="25"/>
      <c r="J20" s="20"/>
      <c r="K20" s="20"/>
    </row>
    <row r="21" spans="1:11" s="13" customFormat="1" hidden="1" x14ac:dyDescent="0.25">
      <c r="A21" s="21">
        <v>31</v>
      </c>
      <c r="B21" s="17" t="s">
        <v>23</v>
      </c>
      <c r="C21" s="27" t="s">
        <v>20</v>
      </c>
      <c r="D21" s="28" t="s">
        <v>24</v>
      </c>
      <c r="E21" s="22">
        <v>4950</v>
      </c>
      <c r="F21" s="15" t="s">
        <v>15</v>
      </c>
      <c r="G21" s="23">
        <v>44836</v>
      </c>
      <c r="H21" s="24">
        <v>44836</v>
      </c>
      <c r="I21" s="25"/>
      <c r="J21" s="20"/>
      <c r="K21" s="20"/>
    </row>
    <row r="22" spans="1:11" s="13" customFormat="1" hidden="1" x14ac:dyDescent="0.25">
      <c r="A22" s="21">
        <v>32</v>
      </c>
      <c r="B22" s="17" t="s">
        <v>25</v>
      </c>
      <c r="C22" s="27" t="s">
        <v>20</v>
      </c>
      <c r="D22" s="27" t="s">
        <v>24</v>
      </c>
      <c r="E22" s="22">
        <v>4950</v>
      </c>
      <c r="F22" s="15" t="s">
        <v>15</v>
      </c>
      <c r="G22" s="23">
        <v>44836</v>
      </c>
      <c r="H22" s="24">
        <v>44836</v>
      </c>
      <c r="I22" s="25"/>
      <c r="J22" s="20"/>
      <c r="K22" s="20"/>
    </row>
    <row r="23" spans="1:11" s="13" customFormat="1" x14ac:dyDescent="0.25">
      <c r="A23" s="21">
        <v>1</v>
      </c>
      <c r="B23" s="17" t="s">
        <v>76</v>
      </c>
      <c r="C23" s="27" t="s">
        <v>74</v>
      </c>
      <c r="D23" s="18" t="s">
        <v>75</v>
      </c>
      <c r="E23" s="22">
        <v>52256</v>
      </c>
      <c r="F23" s="15" t="s">
        <v>15</v>
      </c>
      <c r="G23" s="23">
        <v>44503</v>
      </c>
      <c r="H23" s="24">
        <v>44561</v>
      </c>
      <c r="I23" s="25"/>
      <c r="J23" s="20"/>
      <c r="K23" s="20"/>
    </row>
    <row r="24" spans="1:11" s="13" customFormat="1" x14ac:dyDescent="0.25">
      <c r="A24" s="21">
        <v>2</v>
      </c>
      <c r="B24" s="17" t="s">
        <v>26</v>
      </c>
      <c r="C24" s="27" t="s">
        <v>27</v>
      </c>
      <c r="D24" s="45" t="s">
        <v>28</v>
      </c>
      <c r="E24" s="46">
        <v>8700</v>
      </c>
      <c r="F24" s="15" t="s">
        <v>15</v>
      </c>
      <c r="G24" s="23"/>
      <c r="H24" s="24"/>
      <c r="I24" s="25"/>
      <c r="J24" s="26"/>
      <c r="K24" s="20"/>
    </row>
    <row r="25" spans="1:11" s="13" customFormat="1" x14ac:dyDescent="0.25">
      <c r="A25" s="21">
        <v>4</v>
      </c>
      <c r="B25" s="17" t="s">
        <v>29</v>
      </c>
      <c r="C25" s="27" t="s">
        <v>27</v>
      </c>
      <c r="D25" s="45" t="s">
        <v>28</v>
      </c>
      <c r="E25" s="22">
        <v>6255</v>
      </c>
      <c r="F25" s="15" t="s">
        <v>15</v>
      </c>
      <c r="G25" s="23">
        <v>44734</v>
      </c>
      <c r="H25" s="24">
        <v>44734</v>
      </c>
      <c r="I25" s="25"/>
      <c r="J25" s="47"/>
      <c r="K25" s="20"/>
    </row>
    <row r="26" spans="1:11" s="13" customFormat="1" x14ac:dyDescent="0.25">
      <c r="A26" s="21">
        <v>5</v>
      </c>
      <c r="B26" s="17" t="s">
        <v>30</v>
      </c>
      <c r="C26" s="27" t="s">
        <v>31</v>
      </c>
      <c r="D26" s="29" t="s">
        <v>32</v>
      </c>
      <c r="E26" s="22">
        <v>7906</v>
      </c>
      <c r="F26" s="15" t="s">
        <v>15</v>
      </c>
      <c r="G26" s="23">
        <v>44756</v>
      </c>
      <c r="H26" s="24">
        <v>44756</v>
      </c>
      <c r="I26" s="25"/>
      <c r="J26" s="47"/>
      <c r="K26" s="20"/>
    </row>
    <row r="27" spans="1:11" s="13" customFormat="1" x14ac:dyDescent="0.25">
      <c r="A27" s="21">
        <v>6</v>
      </c>
      <c r="B27" s="17" t="s">
        <v>33</v>
      </c>
      <c r="C27" s="27" t="s">
        <v>34</v>
      </c>
      <c r="D27" s="29" t="s">
        <v>28</v>
      </c>
      <c r="E27" s="22">
        <v>17955</v>
      </c>
      <c r="F27" s="15" t="s">
        <v>15</v>
      </c>
      <c r="G27" s="23">
        <v>44799</v>
      </c>
      <c r="H27" s="23">
        <v>44799</v>
      </c>
      <c r="I27" s="25"/>
      <c r="J27" s="47"/>
      <c r="K27" s="20"/>
    </row>
    <row r="28" spans="1:11" s="13" customFormat="1" x14ac:dyDescent="0.25">
      <c r="A28" s="21">
        <v>8</v>
      </c>
      <c r="B28" s="17" t="s">
        <v>35</v>
      </c>
      <c r="C28" s="27" t="s">
        <v>36</v>
      </c>
      <c r="D28" s="29" t="s">
        <v>37</v>
      </c>
      <c r="E28" s="22">
        <v>390</v>
      </c>
      <c r="F28" s="15" t="s">
        <v>15</v>
      </c>
      <c r="G28" s="23">
        <v>44877</v>
      </c>
      <c r="H28" s="23">
        <v>44877</v>
      </c>
      <c r="I28" s="25"/>
      <c r="J28" s="26"/>
      <c r="K28" s="20"/>
    </row>
    <row r="29" spans="1:11" s="13" customFormat="1" x14ac:dyDescent="0.25">
      <c r="A29" s="21">
        <v>9</v>
      </c>
      <c r="B29" s="17" t="s">
        <v>38</v>
      </c>
      <c r="C29" s="27" t="s">
        <v>36</v>
      </c>
      <c r="D29" s="29" t="s">
        <v>37</v>
      </c>
      <c r="E29" s="22">
        <v>1950</v>
      </c>
      <c r="F29" s="15" t="s">
        <v>15</v>
      </c>
      <c r="G29" s="23">
        <v>44883</v>
      </c>
      <c r="H29" s="23">
        <v>44883</v>
      </c>
      <c r="I29" s="25"/>
      <c r="J29" s="26"/>
      <c r="K29" s="20"/>
    </row>
    <row r="30" spans="1:11" s="13" customFormat="1" x14ac:dyDescent="0.25">
      <c r="A30" s="21">
        <v>10</v>
      </c>
      <c r="B30" s="17" t="s">
        <v>39</v>
      </c>
      <c r="C30" s="27" t="s">
        <v>34</v>
      </c>
      <c r="D30" s="29" t="s">
        <v>28</v>
      </c>
      <c r="E30" s="22">
        <v>7250</v>
      </c>
      <c r="F30" s="15" t="s">
        <v>15</v>
      </c>
      <c r="G30" s="23">
        <v>44883</v>
      </c>
      <c r="H30" s="23">
        <v>44883</v>
      </c>
      <c r="I30" s="25"/>
      <c r="J30" s="26"/>
      <c r="K30" s="20"/>
    </row>
    <row r="31" spans="1:11" s="13" customFormat="1" x14ac:dyDescent="0.25">
      <c r="A31" s="21">
        <v>11</v>
      </c>
      <c r="B31" s="17" t="s">
        <v>26</v>
      </c>
      <c r="C31" s="27" t="s">
        <v>34</v>
      </c>
      <c r="D31" s="29" t="s">
        <v>28</v>
      </c>
      <c r="E31" s="22">
        <v>8700</v>
      </c>
      <c r="F31" s="15" t="s">
        <v>15</v>
      </c>
      <c r="G31" s="23">
        <v>44883</v>
      </c>
      <c r="H31" s="23">
        <v>44883</v>
      </c>
      <c r="I31" s="25"/>
      <c r="J31" s="26"/>
      <c r="K31" s="20"/>
    </row>
    <row r="32" spans="1:11" s="13" customFormat="1" x14ac:dyDescent="0.25">
      <c r="A32" s="21">
        <v>13</v>
      </c>
      <c r="B32" s="17" t="s">
        <v>41</v>
      </c>
      <c r="C32" s="27" t="s">
        <v>34</v>
      </c>
      <c r="D32" s="29" t="s">
        <v>28</v>
      </c>
      <c r="E32" s="22">
        <v>10875</v>
      </c>
      <c r="F32" s="15" t="s">
        <v>15</v>
      </c>
      <c r="G32" s="23">
        <v>44896</v>
      </c>
      <c r="H32" s="23">
        <v>44897</v>
      </c>
      <c r="I32" s="25"/>
      <c r="J32" s="26"/>
      <c r="K32" s="20"/>
    </row>
    <row r="33" spans="1:11" s="13" customFormat="1" x14ac:dyDescent="0.25">
      <c r="A33" s="21">
        <v>14</v>
      </c>
      <c r="B33" s="17" t="s">
        <v>42</v>
      </c>
      <c r="C33" s="27" t="s">
        <v>43</v>
      </c>
      <c r="D33" s="48" t="s">
        <v>44</v>
      </c>
      <c r="E33" s="22">
        <v>67968</v>
      </c>
      <c r="F33" s="15" t="s">
        <v>15</v>
      </c>
      <c r="G33" s="23">
        <v>44953</v>
      </c>
      <c r="H33" s="23">
        <v>44957</v>
      </c>
      <c r="I33" s="25"/>
      <c r="J33" s="26"/>
      <c r="K33" s="20"/>
    </row>
    <row r="34" spans="1:11" s="13" customFormat="1" ht="14.25" customHeight="1" x14ac:dyDescent="0.25">
      <c r="A34" s="21">
        <v>15</v>
      </c>
      <c r="B34" s="17" t="s">
        <v>45</v>
      </c>
      <c r="C34" s="27" t="s">
        <v>20</v>
      </c>
      <c r="D34" s="28" t="s">
        <v>46</v>
      </c>
      <c r="E34" s="22">
        <v>5841</v>
      </c>
      <c r="F34" s="15" t="s">
        <v>15</v>
      </c>
      <c r="G34" s="23">
        <v>44944</v>
      </c>
      <c r="H34" s="23" t="s">
        <v>47</v>
      </c>
      <c r="I34" s="25"/>
      <c r="J34" s="20"/>
      <c r="K34" s="20"/>
    </row>
    <row r="35" spans="1:11" s="13" customFormat="1" ht="15.75" customHeight="1" x14ac:dyDescent="0.25">
      <c r="A35" s="21">
        <v>17</v>
      </c>
      <c r="B35" s="17" t="s">
        <v>50</v>
      </c>
      <c r="C35" s="27" t="s">
        <v>51</v>
      </c>
      <c r="D35" s="28" t="s">
        <v>52</v>
      </c>
      <c r="E35" s="22">
        <v>3603.4</v>
      </c>
      <c r="F35" s="15" t="s">
        <v>15</v>
      </c>
      <c r="G35" s="23">
        <v>45053</v>
      </c>
      <c r="H35" s="23">
        <v>45114</v>
      </c>
      <c r="I35" s="25"/>
      <c r="J35" s="47"/>
      <c r="K35" s="20"/>
    </row>
    <row r="36" spans="1:11" s="13" customFormat="1" ht="15.75" customHeight="1" x14ac:dyDescent="0.25">
      <c r="A36" s="21">
        <v>18</v>
      </c>
      <c r="B36" s="17" t="s">
        <v>53</v>
      </c>
      <c r="C36" s="27" t="s">
        <v>54</v>
      </c>
      <c r="D36" s="27" t="s">
        <v>55</v>
      </c>
      <c r="E36" s="22">
        <v>19261.400000000001</v>
      </c>
      <c r="F36" s="15" t="s">
        <v>15</v>
      </c>
      <c r="G36" s="23">
        <v>44932</v>
      </c>
      <c r="H36" s="24">
        <v>45052</v>
      </c>
      <c r="I36" s="25"/>
      <c r="J36" s="47"/>
      <c r="K36" s="20"/>
    </row>
    <row r="37" spans="1:11" s="13" customFormat="1" ht="15.75" customHeight="1" x14ac:dyDescent="0.25">
      <c r="A37" s="21">
        <v>19</v>
      </c>
      <c r="B37" s="17" t="s">
        <v>56</v>
      </c>
      <c r="C37" s="28" t="s">
        <v>57</v>
      </c>
      <c r="D37" s="39" t="s">
        <v>58</v>
      </c>
      <c r="E37" s="49">
        <v>1950</v>
      </c>
      <c r="F37" s="15" t="s">
        <v>15</v>
      </c>
      <c r="G37" s="50">
        <v>45021</v>
      </c>
      <c r="H37" s="50">
        <v>45050</v>
      </c>
      <c r="I37" s="25"/>
      <c r="J37" s="47"/>
      <c r="K37" s="20"/>
    </row>
    <row r="38" spans="1:11" s="13" customFormat="1" ht="15.75" customHeight="1" x14ac:dyDescent="0.25">
      <c r="A38" s="87">
        <v>22</v>
      </c>
      <c r="B38" s="17" t="s">
        <v>61</v>
      </c>
      <c r="C38" s="52" t="s">
        <v>31</v>
      </c>
      <c r="D38" s="53" t="s">
        <v>62</v>
      </c>
      <c r="E38" s="54">
        <v>6254</v>
      </c>
      <c r="F38" s="15" t="s">
        <v>63</v>
      </c>
      <c r="G38" s="55">
        <v>44943</v>
      </c>
      <c r="H38" s="50">
        <v>44983</v>
      </c>
      <c r="I38" s="25"/>
      <c r="J38" s="47"/>
      <c r="K38" s="20"/>
    </row>
    <row r="39" spans="1:11" s="13" customFormat="1" x14ac:dyDescent="0.25">
      <c r="A39" s="88">
        <v>26</v>
      </c>
      <c r="B39" s="56" t="s">
        <v>104</v>
      </c>
      <c r="C39" s="96" t="s">
        <v>99</v>
      </c>
      <c r="D39" s="90" t="s">
        <v>86</v>
      </c>
      <c r="E39" s="49">
        <v>133257</v>
      </c>
      <c r="F39" s="60" t="s">
        <v>81</v>
      </c>
      <c r="G39" s="44">
        <v>45384</v>
      </c>
      <c r="H39" s="44">
        <v>45414</v>
      </c>
      <c r="I39" s="51"/>
      <c r="J39" s="20"/>
      <c r="K39" s="20"/>
    </row>
    <row r="40" spans="1:11" s="13" customFormat="1" x14ac:dyDescent="0.25">
      <c r="A40" s="88">
        <v>27</v>
      </c>
      <c r="B40" s="56" t="s">
        <v>89</v>
      </c>
      <c r="C40" s="95" t="s">
        <v>87</v>
      </c>
      <c r="D40" s="89" t="s">
        <v>88</v>
      </c>
      <c r="E40" s="49">
        <f>9440+9440</f>
        <v>18880</v>
      </c>
      <c r="F40" s="60" t="s">
        <v>81</v>
      </c>
      <c r="G40" s="44">
        <v>45374</v>
      </c>
      <c r="H40" s="44">
        <v>45435</v>
      </c>
      <c r="I40" s="51"/>
      <c r="J40" s="20"/>
      <c r="K40" s="20"/>
    </row>
    <row r="41" spans="1:11" s="13" customFormat="1" ht="15.75" customHeight="1" x14ac:dyDescent="0.25">
      <c r="A41" s="88">
        <v>28</v>
      </c>
      <c r="B41" s="56" t="s">
        <v>90</v>
      </c>
      <c r="C41" s="95" t="s">
        <v>91</v>
      </c>
      <c r="D41" s="89" t="s">
        <v>92</v>
      </c>
      <c r="E41" s="49">
        <f>3540+3540</f>
        <v>7080</v>
      </c>
      <c r="F41" s="60" t="s">
        <v>81</v>
      </c>
      <c r="G41" s="44">
        <v>45408</v>
      </c>
      <c r="H41" s="44">
        <v>45438</v>
      </c>
      <c r="I41" s="25"/>
      <c r="J41" s="47"/>
      <c r="K41" s="20"/>
    </row>
    <row r="42" spans="1:11" s="13" customFormat="1" ht="15.75" customHeight="1" x14ac:dyDescent="0.25">
      <c r="A42" s="88">
        <v>29</v>
      </c>
      <c r="B42" s="56" t="s">
        <v>95</v>
      </c>
      <c r="C42" s="95" t="s">
        <v>93</v>
      </c>
      <c r="D42" s="89" t="s">
        <v>94</v>
      </c>
      <c r="E42" s="49">
        <v>92390.12</v>
      </c>
      <c r="F42" s="60" t="s">
        <v>81</v>
      </c>
      <c r="G42" s="44">
        <v>45384</v>
      </c>
      <c r="H42" s="44">
        <v>45414</v>
      </c>
      <c r="I42" s="25"/>
      <c r="J42" s="47"/>
      <c r="K42" s="20"/>
    </row>
    <row r="43" spans="1:11" s="13" customFormat="1" ht="15.75" customHeight="1" x14ac:dyDescent="0.25">
      <c r="A43" s="88">
        <v>30</v>
      </c>
      <c r="B43" s="56" t="s">
        <v>101</v>
      </c>
      <c r="C43" s="95" t="s">
        <v>96</v>
      </c>
      <c r="D43" s="89" t="s">
        <v>100</v>
      </c>
      <c r="E43" s="49">
        <v>49536</v>
      </c>
      <c r="F43" s="60" t="s">
        <v>81</v>
      </c>
      <c r="G43" s="44">
        <v>45419</v>
      </c>
      <c r="H43" s="44">
        <v>45450</v>
      </c>
      <c r="I43" s="25"/>
      <c r="J43" s="47"/>
      <c r="K43" s="20"/>
    </row>
    <row r="44" spans="1:11" s="13" customFormat="1" ht="15.75" customHeight="1" x14ac:dyDescent="0.25">
      <c r="A44" s="88">
        <v>31</v>
      </c>
      <c r="B44" s="56" t="s">
        <v>103</v>
      </c>
      <c r="C44" s="95" t="s">
        <v>97</v>
      </c>
      <c r="D44" s="89" t="s">
        <v>98</v>
      </c>
      <c r="E44" s="49">
        <v>9000</v>
      </c>
      <c r="F44" s="60" t="s">
        <v>81</v>
      </c>
      <c r="G44" s="44">
        <v>45406</v>
      </c>
      <c r="H44" s="44">
        <v>45436</v>
      </c>
      <c r="I44" s="25"/>
      <c r="J44" s="47"/>
      <c r="K44" s="20"/>
    </row>
    <row r="45" spans="1:11" s="13" customFormat="1" ht="15.75" customHeight="1" x14ac:dyDescent="0.25">
      <c r="A45" s="21">
        <v>20</v>
      </c>
      <c r="B45" s="17" t="s">
        <v>59</v>
      </c>
      <c r="C45" s="28" t="s">
        <v>57</v>
      </c>
      <c r="D45" s="94" t="s">
        <v>58</v>
      </c>
      <c r="E45" s="49">
        <v>1950</v>
      </c>
      <c r="F45" s="15" t="s">
        <v>15</v>
      </c>
      <c r="G45" s="44">
        <v>45051</v>
      </c>
      <c r="H45" s="44">
        <v>45082</v>
      </c>
      <c r="I45" s="25"/>
      <c r="J45" s="47"/>
      <c r="K45" s="20"/>
    </row>
    <row r="46" spans="1:11" s="13" customFormat="1" ht="15.75" customHeight="1" x14ac:dyDescent="0.2">
      <c r="A46" s="16">
        <v>21</v>
      </c>
      <c r="B46" s="92"/>
      <c r="C46" s="93" t="s">
        <v>60</v>
      </c>
      <c r="D46" s="31" t="s">
        <v>16</v>
      </c>
      <c r="E46" s="101">
        <f>SUM(E23:E45)</f>
        <v>539207.91999999993</v>
      </c>
      <c r="F46" s="30"/>
      <c r="G46" s="30"/>
      <c r="H46" s="30"/>
      <c r="I46" s="25"/>
      <c r="J46" s="47"/>
      <c r="K46" s="20"/>
    </row>
    <row r="47" spans="1:11" s="13" customFormat="1" ht="15.75" customHeight="1" x14ac:dyDescent="0.2">
      <c r="A47" s="109"/>
      <c r="B47" s="111" t="s">
        <v>106</v>
      </c>
      <c r="C47" s="130" t="s">
        <v>105</v>
      </c>
      <c r="D47" s="89" t="s">
        <v>88</v>
      </c>
      <c r="E47" s="112">
        <v>17110</v>
      </c>
      <c r="F47" s="104"/>
      <c r="G47" s="116">
        <v>45443</v>
      </c>
      <c r="H47" s="117" t="s">
        <v>109</v>
      </c>
      <c r="I47" s="25"/>
      <c r="J47" s="47"/>
      <c r="K47" s="20"/>
    </row>
    <row r="48" spans="1:11" s="13" customFormat="1" ht="15.75" customHeight="1" x14ac:dyDescent="0.2">
      <c r="A48" s="110"/>
      <c r="B48" s="111" t="s">
        <v>107</v>
      </c>
      <c r="C48" s="120" t="s">
        <v>105</v>
      </c>
      <c r="D48" s="89" t="s">
        <v>88</v>
      </c>
      <c r="E48" s="112">
        <f>9440+7670</f>
        <v>17110</v>
      </c>
      <c r="F48" s="105"/>
      <c r="G48" s="118">
        <v>45463</v>
      </c>
      <c r="H48" s="121">
        <v>45493</v>
      </c>
      <c r="I48" s="25"/>
      <c r="J48" s="47"/>
      <c r="K48" s="20"/>
    </row>
    <row r="49" spans="1:11" s="13" customFormat="1" ht="15.75" customHeight="1" x14ac:dyDescent="0.25">
      <c r="A49" s="110"/>
      <c r="B49" s="128" t="s">
        <v>108</v>
      </c>
      <c r="C49" s="120" t="s">
        <v>57</v>
      </c>
      <c r="D49" s="115" t="s">
        <v>37</v>
      </c>
      <c r="E49" s="113">
        <v>1950</v>
      </c>
      <c r="F49" s="105"/>
      <c r="G49" s="118">
        <v>45462</v>
      </c>
      <c r="H49" s="121">
        <v>45462</v>
      </c>
      <c r="I49" s="25"/>
      <c r="J49" s="47"/>
      <c r="K49" s="20"/>
    </row>
    <row r="50" spans="1:11" s="13" customFormat="1" ht="15.75" customHeight="1" x14ac:dyDescent="0.25">
      <c r="A50" s="110"/>
      <c r="B50" s="128" t="s">
        <v>110</v>
      </c>
      <c r="C50" s="27" t="s">
        <v>91</v>
      </c>
      <c r="D50" s="48" t="s">
        <v>111</v>
      </c>
      <c r="E50" s="112">
        <v>3540</v>
      </c>
      <c r="F50" s="105"/>
      <c r="G50" s="118">
        <v>45366</v>
      </c>
      <c r="H50" s="121">
        <v>45458</v>
      </c>
      <c r="I50" s="25"/>
      <c r="J50" s="47"/>
      <c r="K50" s="20"/>
    </row>
    <row r="51" spans="1:11" s="13" customFormat="1" ht="15.75" customHeight="1" x14ac:dyDescent="0.25">
      <c r="A51" s="110"/>
      <c r="B51" s="128" t="s">
        <v>113</v>
      </c>
      <c r="C51" s="27" t="s">
        <v>91</v>
      </c>
      <c r="D51" s="48" t="s">
        <v>112</v>
      </c>
      <c r="E51" s="112">
        <v>3540</v>
      </c>
      <c r="F51" s="105"/>
      <c r="G51" s="118">
        <v>45408</v>
      </c>
      <c r="H51" s="121">
        <v>45469</v>
      </c>
      <c r="I51" s="25"/>
      <c r="J51" s="47"/>
      <c r="K51" s="20"/>
    </row>
    <row r="52" spans="1:11" s="13" customFormat="1" ht="15.75" customHeight="1" x14ac:dyDescent="0.25">
      <c r="A52" s="110"/>
      <c r="B52" s="128" t="s">
        <v>115</v>
      </c>
      <c r="C52" s="27" t="s">
        <v>91</v>
      </c>
      <c r="D52" s="48" t="s">
        <v>114</v>
      </c>
      <c r="E52" s="112">
        <v>3540</v>
      </c>
      <c r="F52" s="48"/>
      <c r="G52" s="118">
        <v>45448</v>
      </c>
      <c r="H52" s="121">
        <v>45478</v>
      </c>
      <c r="I52" s="25"/>
      <c r="J52" s="47"/>
      <c r="K52" s="20"/>
    </row>
    <row r="53" spans="1:11" s="13" customFormat="1" ht="15.75" customHeight="1" x14ac:dyDescent="0.25">
      <c r="A53" s="110"/>
      <c r="B53" s="128" t="s">
        <v>117</v>
      </c>
      <c r="C53" s="27" t="s">
        <v>91</v>
      </c>
      <c r="D53" s="48" t="s">
        <v>116</v>
      </c>
      <c r="E53" s="112">
        <v>3540</v>
      </c>
      <c r="F53" s="105"/>
      <c r="G53" s="118">
        <v>45471</v>
      </c>
      <c r="H53" s="121">
        <v>45501</v>
      </c>
      <c r="I53" s="25"/>
      <c r="J53" s="47"/>
      <c r="K53" s="20"/>
    </row>
    <row r="54" spans="1:11" s="13" customFormat="1" ht="15.75" customHeight="1" x14ac:dyDescent="0.25">
      <c r="A54" s="110"/>
      <c r="B54" s="128" t="s">
        <v>119</v>
      </c>
      <c r="C54" s="114" t="s">
        <v>118</v>
      </c>
      <c r="D54" s="119" t="s">
        <v>120</v>
      </c>
      <c r="E54" s="112">
        <v>55613.4</v>
      </c>
      <c r="F54" s="105"/>
      <c r="G54" s="118">
        <v>45434</v>
      </c>
      <c r="H54" s="121">
        <v>45465</v>
      </c>
      <c r="I54" s="25"/>
      <c r="J54" s="47"/>
      <c r="K54" s="20"/>
    </row>
    <row r="55" spans="1:11" s="13" customFormat="1" ht="15.75" customHeight="1" x14ac:dyDescent="0.2">
      <c r="A55" s="110"/>
      <c r="B55" s="129" t="s">
        <v>126</v>
      </c>
      <c r="C55" s="120" t="s">
        <v>121</v>
      </c>
      <c r="D55" s="119" t="s">
        <v>122</v>
      </c>
      <c r="E55" s="112">
        <v>293820</v>
      </c>
      <c r="F55" s="105"/>
      <c r="G55" s="118">
        <v>45453</v>
      </c>
      <c r="H55" s="121">
        <v>45483</v>
      </c>
      <c r="I55" s="25"/>
      <c r="J55" s="47"/>
      <c r="K55" s="20"/>
    </row>
    <row r="56" spans="1:11" s="13" customFormat="1" ht="15.75" customHeight="1" x14ac:dyDescent="0.25">
      <c r="A56" s="110"/>
      <c r="B56" s="128" t="s">
        <v>123</v>
      </c>
      <c r="C56" s="27" t="s">
        <v>34</v>
      </c>
      <c r="D56" s="29" t="s">
        <v>28</v>
      </c>
      <c r="E56" s="112">
        <v>27115</v>
      </c>
      <c r="F56" s="105"/>
      <c r="G56" s="118">
        <v>45428</v>
      </c>
      <c r="H56" s="121">
        <v>45459</v>
      </c>
      <c r="I56" s="25"/>
      <c r="J56" s="47"/>
      <c r="K56" s="20"/>
    </row>
    <row r="57" spans="1:11" s="13" customFormat="1" ht="15.75" customHeight="1" x14ac:dyDescent="0.25">
      <c r="A57" s="110"/>
      <c r="B57" s="128" t="s">
        <v>124</v>
      </c>
      <c r="C57" s="27" t="s">
        <v>34</v>
      </c>
      <c r="D57" s="29" t="s">
        <v>28</v>
      </c>
      <c r="E57" s="112">
        <v>8120</v>
      </c>
      <c r="F57" s="105"/>
      <c r="G57" s="118">
        <v>45459</v>
      </c>
      <c r="H57" s="121">
        <v>45489</v>
      </c>
      <c r="I57" s="25"/>
      <c r="J57" s="47"/>
      <c r="K57" s="20"/>
    </row>
    <row r="58" spans="1:11" s="100" customFormat="1" ht="15.75" customHeight="1" x14ac:dyDescent="0.25">
      <c r="A58" s="110"/>
      <c r="B58" s="128" t="s">
        <v>125</v>
      </c>
      <c r="C58" s="27" t="s">
        <v>34</v>
      </c>
      <c r="D58" s="29" t="s">
        <v>28</v>
      </c>
      <c r="E58" s="112">
        <v>5100</v>
      </c>
      <c r="F58" s="105"/>
      <c r="G58" s="118">
        <v>45473</v>
      </c>
      <c r="H58" s="121">
        <v>45503</v>
      </c>
      <c r="I58" s="97"/>
      <c r="J58" s="98"/>
      <c r="K58" s="99"/>
    </row>
    <row r="59" spans="1:11" s="13" customFormat="1" ht="15.75" customHeight="1" thickBot="1" x14ac:dyDescent="0.25">
      <c r="A59" s="30"/>
      <c r="B59" s="103"/>
      <c r="C59" s="30"/>
      <c r="D59" s="31" t="s">
        <v>16</v>
      </c>
      <c r="E59" s="32">
        <f>SUM(E47:E58)</f>
        <v>440098.4</v>
      </c>
      <c r="F59" s="63"/>
      <c r="G59" s="103"/>
      <c r="H59" s="107"/>
      <c r="I59" s="25"/>
      <c r="J59" s="47"/>
      <c r="K59" s="20"/>
    </row>
    <row r="60" spans="1:11" s="13" customFormat="1" ht="15.75" customHeight="1" thickTop="1" x14ac:dyDescent="0.2">
      <c r="A60" s="64"/>
      <c r="B60" s="64"/>
      <c r="C60" s="65"/>
      <c r="D60" s="66" t="s">
        <v>67</v>
      </c>
      <c r="E60" s="67">
        <f>+E46+E59</f>
        <v>979306.32</v>
      </c>
      <c r="F60" s="68"/>
      <c r="G60" s="106"/>
      <c r="H60" s="108"/>
      <c r="I60" s="25"/>
      <c r="J60" s="47"/>
      <c r="K60" s="20"/>
    </row>
    <row r="61" spans="1:11" s="13" customFormat="1" ht="64.5" customHeight="1" x14ac:dyDescent="0.25">
      <c r="A61" s="84"/>
      <c r="B61" s="20" t="s">
        <v>68</v>
      </c>
      <c r="C61" s="9"/>
      <c r="D61" s="69" t="s">
        <v>69</v>
      </c>
      <c r="E61" s="102"/>
      <c r="F61" s="70" t="s">
        <v>70</v>
      </c>
      <c r="G61" s="71"/>
      <c r="H61" s="72"/>
      <c r="I61" s="25"/>
      <c r="J61" s="47"/>
      <c r="K61" s="20"/>
    </row>
    <row r="62" spans="1:11" s="13" customFormat="1" ht="15.75" customHeight="1" x14ac:dyDescent="0.25">
      <c r="A62" s="85"/>
      <c r="B62" s="73"/>
      <c r="C62" s="4"/>
      <c r="D62" s="74" t="s">
        <v>71</v>
      </c>
      <c r="E62" s="4"/>
      <c r="F62" s="74" t="s">
        <v>72</v>
      </c>
      <c r="G62" s="74" t="s">
        <v>73</v>
      </c>
      <c r="H62" s="75"/>
      <c r="I62" s="25"/>
      <c r="J62" s="47"/>
      <c r="K62" s="20"/>
    </row>
    <row r="63" spans="1:11" s="13" customFormat="1" ht="15.75" customHeight="1" x14ac:dyDescent="0.25">
      <c r="A63" s="85"/>
      <c r="B63" s="1"/>
      <c r="C63" s="4"/>
      <c r="D63" s="4"/>
      <c r="E63" s="4"/>
      <c r="F63" s="4"/>
      <c r="G63" s="4"/>
      <c r="H63" s="73"/>
      <c r="I63" s="25"/>
      <c r="J63" s="47"/>
      <c r="K63" s="20"/>
    </row>
    <row r="64" spans="1:11" s="13" customFormat="1" ht="15.75" customHeight="1" x14ac:dyDescent="0.25">
      <c r="A64" s="85"/>
      <c r="B64" s="4"/>
      <c r="C64" s="4"/>
      <c r="D64" s="4"/>
      <c r="E64" s="4"/>
      <c r="F64" s="4"/>
      <c r="G64" s="4"/>
      <c r="H64" s="76"/>
      <c r="I64" s="25"/>
      <c r="J64" s="47"/>
      <c r="K64" s="20"/>
    </row>
    <row r="65" spans="1:16" s="13" customFormat="1" ht="15.75" customHeight="1" x14ac:dyDescent="0.25">
      <c r="A65" s="86"/>
      <c r="B65" s="4"/>
      <c r="C65" s="4"/>
      <c r="D65" s="4"/>
      <c r="E65" s="4"/>
      <c r="F65" s="4"/>
      <c r="G65" s="4"/>
      <c r="H65" s="4"/>
      <c r="I65" s="25"/>
      <c r="J65" s="47"/>
      <c r="K65" s="20"/>
    </row>
    <row r="66" spans="1:16" s="13" customFormat="1" ht="15.75" customHeight="1" x14ac:dyDescent="0.25">
      <c r="A66" s="9"/>
      <c r="B66" s="4"/>
      <c r="C66" s="4"/>
      <c r="D66" s="4"/>
      <c r="E66" s="4"/>
      <c r="F66" s="4"/>
      <c r="G66" s="4"/>
      <c r="H66" s="4"/>
      <c r="I66" s="25"/>
      <c r="J66" s="47"/>
      <c r="K66" s="20"/>
    </row>
    <row r="67" spans="1:16" s="13" customFormat="1" ht="15.75" customHeight="1" x14ac:dyDescent="0.25">
      <c r="A67" s="77" t="s">
        <v>68</v>
      </c>
      <c r="B67" s="4"/>
      <c r="C67" s="4"/>
      <c r="D67" s="4"/>
      <c r="E67" s="4"/>
      <c r="F67" s="4"/>
      <c r="G67" s="4"/>
      <c r="H67" s="4"/>
      <c r="I67" s="25"/>
      <c r="J67" s="47"/>
      <c r="K67" s="20"/>
    </row>
    <row r="68" spans="1:16" s="13" customFormat="1" hidden="1" x14ac:dyDescent="0.25">
      <c r="A68" s="78"/>
      <c r="B68" s="4"/>
      <c r="C68" s="4"/>
      <c r="D68" s="4"/>
      <c r="E68" s="4"/>
      <c r="F68" s="4"/>
      <c r="G68" s="4"/>
      <c r="H68" s="4"/>
      <c r="I68" s="19"/>
      <c r="J68" s="20"/>
      <c r="K68" s="20"/>
    </row>
    <row r="69" spans="1:16" s="13" customFormat="1" x14ac:dyDescent="0.25">
      <c r="A69" s="73"/>
      <c r="B69" s="4"/>
      <c r="C69" s="4"/>
      <c r="D69" s="4"/>
      <c r="E69" s="4"/>
      <c r="F69" s="4"/>
      <c r="G69" s="4"/>
      <c r="H69" s="4"/>
      <c r="I69" s="51"/>
      <c r="J69" s="20"/>
      <c r="K69" s="20"/>
      <c r="L69"/>
      <c r="M69"/>
      <c r="N69"/>
      <c r="O69"/>
      <c r="P69"/>
    </row>
    <row r="70" spans="1:16" s="13" customFormat="1" x14ac:dyDescent="0.25">
      <c r="A70" s="79"/>
      <c r="B70" s="4"/>
      <c r="C70" s="4"/>
      <c r="D70" s="4"/>
      <c r="E70" s="4"/>
      <c r="F70" s="4"/>
      <c r="G70" s="4"/>
      <c r="H70" s="4"/>
      <c r="I70" s="51"/>
      <c r="J70" s="20"/>
      <c r="K70" s="20"/>
      <c r="L70"/>
      <c r="M70"/>
      <c r="N70"/>
      <c r="O70"/>
      <c r="P70"/>
    </row>
    <row r="71" spans="1:16" s="13" customFormat="1" x14ac:dyDescent="0.25">
      <c r="A71" s="79"/>
      <c r="B71" s="4"/>
      <c r="C71" s="4"/>
      <c r="D71" s="4"/>
      <c r="E71" s="4"/>
      <c r="F71" s="4"/>
      <c r="G71" s="4"/>
      <c r="H71" s="4"/>
      <c r="I71" s="51"/>
      <c r="J71" s="20"/>
      <c r="K71" s="20"/>
      <c r="L71"/>
      <c r="M71"/>
      <c r="N71"/>
      <c r="O71"/>
      <c r="P71"/>
    </row>
    <row r="72" spans="1:16" s="13" customFormat="1" x14ac:dyDescent="0.25">
      <c r="A72" s="79"/>
      <c r="B72"/>
      <c r="C72"/>
      <c r="D72"/>
      <c r="E72"/>
      <c r="F72"/>
      <c r="G72"/>
      <c r="H72" s="4"/>
      <c r="I72" s="51"/>
      <c r="J72" s="20"/>
      <c r="K72" s="20"/>
      <c r="L72"/>
      <c r="M72"/>
      <c r="N72"/>
      <c r="O72"/>
      <c r="P72"/>
    </row>
    <row r="73" spans="1:16" s="13" customFormat="1" x14ac:dyDescent="0.25">
      <c r="A73" s="79"/>
      <c r="B73"/>
      <c r="C73"/>
      <c r="D73"/>
      <c r="E73"/>
      <c r="F73"/>
      <c r="G73"/>
      <c r="H73"/>
      <c r="I73" s="51"/>
      <c r="J73" s="20"/>
      <c r="K73" s="20"/>
      <c r="L73"/>
      <c r="M73"/>
      <c r="N73"/>
      <c r="O73"/>
      <c r="P73"/>
    </row>
    <row r="74" spans="1:16" x14ac:dyDescent="0.25">
      <c r="A74" s="79"/>
    </row>
    <row r="75" spans="1:16" x14ac:dyDescent="0.25">
      <c r="A75" s="79"/>
    </row>
    <row r="76" spans="1:16" ht="1.5" customHeight="1" x14ac:dyDescent="0.25">
      <c r="A76" s="79"/>
      <c r="L76" s="13"/>
      <c r="M76" s="13"/>
      <c r="N76" s="13"/>
      <c r="O76" s="13"/>
      <c r="P76" s="13"/>
    </row>
    <row r="77" spans="1:16" hidden="1" x14ac:dyDescent="0.25">
      <c r="A77" s="79"/>
      <c r="L77" s="13"/>
      <c r="M77" s="13"/>
      <c r="N77" s="13"/>
      <c r="O77" s="13"/>
      <c r="P77" s="13"/>
    </row>
    <row r="78" spans="1:16" hidden="1" x14ac:dyDescent="0.25">
      <c r="A78" s="79"/>
      <c r="L78" s="13"/>
      <c r="M78" s="13"/>
      <c r="N78" s="13"/>
      <c r="O78" s="13"/>
      <c r="P78" s="13"/>
    </row>
    <row r="79" spans="1:16" hidden="1" x14ac:dyDescent="0.25">
      <c r="L79" s="9"/>
      <c r="M79" s="9"/>
      <c r="N79" s="9"/>
      <c r="O79" s="9"/>
      <c r="P79" s="9"/>
    </row>
    <row r="80" spans="1:16" hidden="1" x14ac:dyDescent="0.25">
      <c r="L80" s="81"/>
      <c r="M80" s="81"/>
      <c r="N80" s="81"/>
      <c r="O80" s="81"/>
      <c r="P80" s="81"/>
    </row>
    <row r="81" spans="1:16" s="13" customFormat="1" ht="15.75" hidden="1" customHeight="1" x14ac:dyDescent="0.25">
      <c r="A81" s="80"/>
      <c r="B81"/>
      <c r="C81"/>
      <c r="D81"/>
      <c r="E81"/>
      <c r="F81"/>
      <c r="G81"/>
      <c r="H81"/>
      <c r="I81" s="25"/>
      <c r="J81" s="47"/>
      <c r="K81" s="20"/>
      <c r="L81"/>
      <c r="M81"/>
      <c r="N81"/>
      <c r="O81"/>
      <c r="P81"/>
    </row>
    <row r="82" spans="1:16" s="13" customFormat="1" ht="15.75" customHeight="1" x14ac:dyDescent="0.25">
      <c r="A82" s="80"/>
      <c r="B82"/>
      <c r="C82"/>
      <c r="D82"/>
      <c r="E82"/>
      <c r="F82"/>
      <c r="G82"/>
      <c r="H82"/>
      <c r="I82" s="25"/>
      <c r="J82" s="47"/>
      <c r="K82" s="20"/>
      <c r="L82"/>
      <c r="M82"/>
      <c r="N82"/>
      <c r="O82"/>
      <c r="P82"/>
    </row>
    <row r="83" spans="1:16" s="13" customFormat="1" ht="15.75" customHeight="1" x14ac:dyDescent="0.25">
      <c r="A83" s="80"/>
      <c r="B83"/>
      <c r="C83"/>
      <c r="D83"/>
      <c r="E83"/>
      <c r="F83"/>
      <c r="G83"/>
      <c r="H83"/>
      <c r="I83" s="25"/>
      <c r="J83" s="47"/>
      <c r="K83" s="20"/>
      <c r="L83"/>
      <c r="M83"/>
      <c r="N83"/>
      <c r="O83"/>
      <c r="P83"/>
    </row>
    <row r="84" spans="1:16" s="9" customFormat="1" x14ac:dyDescent="0.25">
      <c r="A84" s="80"/>
      <c r="B84"/>
      <c r="C84"/>
      <c r="D84"/>
      <c r="E84"/>
      <c r="F84"/>
      <c r="G84"/>
      <c r="H84"/>
      <c r="I84" s="37"/>
      <c r="J84" s="37"/>
      <c r="L84"/>
      <c r="M84"/>
      <c r="N84"/>
      <c r="O84"/>
      <c r="P84"/>
    </row>
    <row r="85" spans="1:16" s="81" customFormat="1" ht="15.75" thickBot="1" x14ac:dyDescent="0.3">
      <c r="A85" s="80"/>
      <c r="B85"/>
      <c r="C85"/>
      <c r="D85"/>
      <c r="E85"/>
      <c r="F85"/>
      <c r="G85"/>
      <c r="H85"/>
      <c r="I85" s="82"/>
      <c r="L85"/>
      <c r="M85"/>
      <c r="N85"/>
      <c r="O85"/>
      <c r="P85"/>
    </row>
    <row r="86" spans="1:16" ht="50.25" customHeight="1" thickBot="1" x14ac:dyDescent="0.3">
      <c r="I86" s="83"/>
      <c r="J86" s="26"/>
    </row>
    <row r="87" spans="1:16" ht="11.25" customHeight="1" x14ac:dyDescent="0.25">
      <c r="I87" s="4"/>
    </row>
    <row r="88" spans="1:16" x14ac:dyDescent="0.25">
      <c r="I88" s="74"/>
    </row>
    <row r="89" spans="1:16" x14ac:dyDescent="0.25">
      <c r="I89" s="4"/>
    </row>
    <row r="90" spans="1:16" x14ac:dyDescent="0.25">
      <c r="I90" s="4"/>
    </row>
    <row r="91" spans="1:16" x14ac:dyDescent="0.25">
      <c r="I91" s="4"/>
    </row>
    <row r="92" spans="1:16" x14ac:dyDescent="0.25">
      <c r="I92" s="4"/>
    </row>
    <row r="93" spans="1:16" x14ac:dyDescent="0.25">
      <c r="I93" s="4"/>
    </row>
    <row r="94" spans="1:16" x14ac:dyDescent="0.25">
      <c r="I94" s="4"/>
    </row>
    <row r="95" spans="1:16" x14ac:dyDescent="0.25">
      <c r="I95" s="4"/>
    </row>
    <row r="96" spans="1:16" x14ac:dyDescent="0.25">
      <c r="I96" s="4"/>
    </row>
    <row r="97" spans="9:9" x14ac:dyDescent="0.25">
      <c r="I97" s="4"/>
    </row>
  </sheetData>
  <mergeCells count="5">
    <mergeCell ref="A1:I1"/>
    <mergeCell ref="A2:I2"/>
    <mergeCell ref="A3:I3"/>
    <mergeCell ref="G4:I4"/>
    <mergeCell ref="A6:D6"/>
  </mergeCells>
  <printOptions horizontalCentered="1"/>
  <pageMargins left="0.23622047244094491" right="0.23622047244094491" top="0.35433070866141736" bottom="0.39370078740157483" header="0.31496062992125984" footer="0.31496062992125984"/>
  <pageSetup paperSize="5" scale="93" fitToHeight="0" orientation="landscape" r:id="rId1"/>
  <headerFooter alignWithMargins="0"/>
  <rowBreaks count="1" manualBreakCount="1">
    <brk id="66" max="7" man="1"/>
  </rowBreaks>
  <colBreaks count="1" manualBreakCount="1">
    <brk id="8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ABRIL 2024</vt:lpstr>
      <vt:lpstr>30-JUNIO 2024</vt:lpstr>
      <vt:lpstr>'30-JUNIO 2024'!Área_de_impresión</vt:lpstr>
      <vt:lpstr>'ABRIL 2024'!Área_de_impresión</vt:lpstr>
      <vt:lpstr>'30-JUNIO 2024'!Títulos_a_imprimir</vt:lpstr>
      <vt:lpstr>'ABRIL 2024'!Títulos_a_imprimir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2024-07-17T19:52:41Z</cp:lastPrinted>
  <dcterms:created xsi:type="dcterms:W3CDTF">2024-04-30T18:18:03Z</dcterms:created>
  <dcterms:modified xsi:type="dcterms:W3CDTF">2024-07-17T19:54:03Z</dcterms:modified>
</cp:coreProperties>
</file>