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MARZO\"/>
    </mc:Choice>
  </mc:AlternateContent>
  <bookViews>
    <workbookView xWindow="0" yWindow="0" windowWidth="9300" windowHeight="5265" activeTab="3"/>
  </bookViews>
  <sheets>
    <sheet name="Nom. Temporal, Junio 2025" sheetId="3" r:id="rId1"/>
    <sheet name="Nom. Temporal, Junio 2025 (2)" sheetId="5" r:id="rId2"/>
    <sheet name="Nom. Temporal, Sept 2025" sheetId="6" r:id="rId3"/>
    <sheet name="Nom. Temporal, Oct 2025" sheetId="7" r:id="rId4"/>
  </sheets>
  <definedNames>
    <definedName name="_xlnm._FilterDatabase" localSheetId="0" hidden="1">'Nom. Temporal, Junio 2025'!#REF!</definedName>
    <definedName name="_xlnm._FilterDatabase" localSheetId="1" hidden="1">'Nom. Temporal, Junio 2025 (2)'!#REF!</definedName>
    <definedName name="_xlnm._FilterDatabase" localSheetId="3" hidden="1">'Nom. Temporal, Oct 2025'!#REF!</definedName>
    <definedName name="_xlnm._FilterDatabase" localSheetId="2" hidden="1">'Nom. Temporal, Sept 2025'!#REF!</definedName>
    <definedName name="_xlnm.Print_Area" localSheetId="3">'Nom. Temporal, Oct 2025'!$A$1:$R$30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Temporal, Junio 2025'!$B$2:$R$34</definedName>
    <definedName name="Print_Area" localSheetId="1">'Nom. Temporal, Junio 2025 (2)'!$B$2:$R$30</definedName>
    <definedName name="Print_Area" localSheetId="3">'Nom. Temporal, Oct 2025'!$B$2:$R$30</definedName>
    <definedName name="Print_Area" localSheetId="2">'Nom. Temporal, Sept 2025'!$B$2:$R$30</definedName>
    <definedName name="Print_Titles" localSheetId="0">'Nom. Temporal, Junio 2025'!$1:$16</definedName>
    <definedName name="Print_Titles" localSheetId="1">'Nom. Temporal, Junio 2025 (2)'!$1:$16</definedName>
    <definedName name="Print_Titles" localSheetId="3">'Nom. Temporal, Oct 2025'!$1:$16</definedName>
    <definedName name="Print_Titles" localSheetId="2">'Nom. Temporal,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7" l="1"/>
  <c r="L24" i="7"/>
  <c r="I24" i="7"/>
  <c r="H24" i="7"/>
  <c r="Q23" i="7"/>
  <c r="R23" i="7" s="1"/>
  <c r="N23" i="7"/>
  <c r="M23" i="7"/>
  <c r="K23" i="7"/>
  <c r="J23" i="7"/>
  <c r="O23" i="7" s="1"/>
  <c r="N22" i="7"/>
  <c r="M22" i="7"/>
  <c r="K22" i="7"/>
  <c r="K24" i="7" s="1"/>
  <c r="J22" i="7"/>
  <c r="Q22" i="7" s="1"/>
  <c r="R22" i="7" s="1"/>
  <c r="N21" i="7"/>
  <c r="N24" i="7" s="1"/>
  <c r="M21" i="7"/>
  <c r="K21" i="7"/>
  <c r="J21" i="7"/>
  <c r="Q21" i="7" s="1"/>
  <c r="R21" i="7" s="1"/>
  <c r="N20" i="7"/>
  <c r="M20" i="7"/>
  <c r="L20" i="7"/>
  <c r="K20" i="7"/>
  <c r="J20" i="7"/>
  <c r="Q20" i="7" s="1"/>
  <c r="R20" i="7" s="1"/>
  <c r="N19" i="7"/>
  <c r="M19" i="7"/>
  <c r="L19" i="7"/>
  <c r="K19" i="7"/>
  <c r="J19" i="7"/>
  <c r="Q19" i="7" s="1"/>
  <c r="R19" i="7" s="1"/>
  <c r="N18" i="7"/>
  <c r="M18" i="7"/>
  <c r="M24" i="7" s="1"/>
  <c r="L18" i="7"/>
  <c r="K18" i="7"/>
  <c r="J18" i="7"/>
  <c r="Q18" i="7" s="1"/>
  <c r="Q24" i="7" l="1"/>
  <c r="R18" i="7"/>
  <c r="R24" i="7" s="1"/>
  <c r="O22" i="7"/>
  <c r="J24" i="7"/>
  <c r="O21" i="7"/>
  <c r="O18" i="7"/>
  <c r="O19" i="7"/>
  <c r="O20" i="7"/>
  <c r="P24" i="6"/>
  <c r="I24" i="6"/>
  <c r="H24" i="6"/>
  <c r="N23" i="6"/>
  <c r="M23" i="6"/>
  <c r="K23" i="6"/>
  <c r="J23" i="6"/>
  <c r="Q23" i="6" s="1"/>
  <c r="R23" i="6" s="1"/>
  <c r="N22" i="6"/>
  <c r="M22" i="6"/>
  <c r="K22" i="6"/>
  <c r="K24" i="6" s="1"/>
  <c r="J22" i="6"/>
  <c r="Q22" i="6" s="1"/>
  <c r="R22" i="6" s="1"/>
  <c r="N21" i="6"/>
  <c r="N24" i="6" s="1"/>
  <c r="M21" i="6"/>
  <c r="M24" i="6" s="1"/>
  <c r="K21" i="6"/>
  <c r="J21" i="6"/>
  <c r="Q21" i="6" s="1"/>
  <c r="R21" i="6" s="1"/>
  <c r="Q20" i="6"/>
  <c r="R20" i="6" s="1"/>
  <c r="N20" i="6"/>
  <c r="M20" i="6"/>
  <c r="L20" i="6"/>
  <c r="K20" i="6"/>
  <c r="J20" i="6"/>
  <c r="O20" i="6" s="1"/>
  <c r="Q19" i="6"/>
  <c r="R19" i="6" s="1"/>
  <c r="N19" i="6"/>
  <c r="M19" i="6"/>
  <c r="L19" i="6"/>
  <c r="K19" i="6"/>
  <c r="J19" i="6"/>
  <c r="O19" i="6" s="1"/>
  <c r="Q18" i="6"/>
  <c r="R18" i="6" s="1"/>
  <c r="R24" i="6" s="1"/>
  <c r="N18" i="6"/>
  <c r="M18" i="6"/>
  <c r="L18" i="6"/>
  <c r="L24" i="6" s="1"/>
  <c r="K18" i="6"/>
  <c r="J18" i="6"/>
  <c r="O18" i="6" s="1"/>
  <c r="O24" i="7" l="1"/>
  <c r="O23" i="6"/>
  <c r="Q24" i="6"/>
  <c r="O22" i="6"/>
  <c r="J24" i="6"/>
  <c r="O21" i="6"/>
  <c r="O24" i="6" s="1"/>
  <c r="P24" i="5"/>
  <c r="I24" i="5"/>
  <c r="H24" i="5"/>
  <c r="N23" i="5"/>
  <c r="M23" i="5"/>
  <c r="K23" i="5"/>
  <c r="J23" i="5"/>
  <c r="N22" i="5"/>
  <c r="M22" i="5"/>
  <c r="K22" i="5"/>
  <c r="J22" i="5"/>
  <c r="N21" i="5"/>
  <c r="M21" i="5"/>
  <c r="K21" i="5"/>
  <c r="J21" i="5"/>
  <c r="N20" i="5"/>
  <c r="M20" i="5"/>
  <c r="Q20" i="5" s="1"/>
  <c r="R20" i="5" s="1"/>
  <c r="L20" i="5"/>
  <c r="K20" i="5"/>
  <c r="J20" i="5"/>
  <c r="N19" i="5"/>
  <c r="M19" i="5"/>
  <c r="L19" i="5"/>
  <c r="K19" i="5"/>
  <c r="J19" i="5"/>
  <c r="N18" i="5"/>
  <c r="M18" i="5"/>
  <c r="L18" i="5"/>
  <c r="K18" i="5"/>
  <c r="J18" i="5"/>
  <c r="O18" i="5" l="1"/>
  <c r="L24" i="5"/>
  <c r="O19" i="5"/>
  <c r="N24" i="5"/>
  <c r="M24" i="5"/>
  <c r="O20" i="5"/>
  <c r="O21" i="5"/>
  <c r="Q21" i="5"/>
  <c r="R21" i="5" s="1"/>
  <c r="Q19" i="5"/>
  <c r="R19" i="5" s="1"/>
  <c r="Q22" i="5"/>
  <c r="R22" i="5" s="1"/>
  <c r="O23" i="5"/>
  <c r="Q23" i="5"/>
  <c r="R23" i="5" s="1"/>
  <c r="O22" i="5"/>
  <c r="J24" i="5"/>
  <c r="K24" i="5"/>
  <c r="Q18" i="5"/>
  <c r="Q22" i="3"/>
  <c r="R22" i="3" s="1"/>
  <c r="O22" i="3"/>
  <c r="N22" i="3"/>
  <c r="M22" i="3"/>
  <c r="K22" i="3"/>
  <c r="J22" i="3"/>
  <c r="N21" i="3"/>
  <c r="O21" i="3" s="1"/>
  <c r="M21" i="3"/>
  <c r="K21" i="3"/>
  <c r="J21" i="3"/>
  <c r="H24" i="3"/>
  <c r="I24" i="3"/>
  <c r="P24" i="3"/>
  <c r="O24" i="5" l="1"/>
  <c r="Q24" i="5"/>
  <c r="R18" i="5"/>
  <c r="R24" i="5" s="1"/>
  <c r="Q21" i="3"/>
  <c r="R21" i="3" s="1"/>
  <c r="L20" i="3"/>
  <c r="L19" i="3"/>
  <c r="N23" i="3" l="1"/>
  <c r="M23" i="3"/>
  <c r="K23" i="3"/>
  <c r="J23" i="3"/>
  <c r="N20" i="3"/>
  <c r="M20" i="3"/>
  <c r="K20" i="3"/>
  <c r="J20" i="3"/>
  <c r="N19" i="3"/>
  <c r="M19" i="3"/>
  <c r="K19" i="3"/>
  <c r="J19" i="3"/>
  <c r="N18" i="3"/>
  <c r="M18" i="3"/>
  <c r="L18" i="3"/>
  <c r="L24" i="3" s="1"/>
  <c r="K18" i="3"/>
  <c r="J18" i="3"/>
  <c r="N24" i="3" l="1"/>
  <c r="K24" i="3"/>
  <c r="M24" i="3"/>
  <c r="Q20" i="3"/>
  <c r="R20" i="3" s="1"/>
  <c r="J24" i="3"/>
  <c r="O23" i="3"/>
  <c r="Q23" i="3"/>
  <c r="R23" i="3" s="1"/>
  <c r="O19" i="3"/>
  <c r="Q19" i="3"/>
  <c r="R19" i="3" s="1"/>
  <c r="O18" i="3"/>
  <c r="O20" i="3"/>
  <c r="Q18" i="3"/>
  <c r="Q24" i="3" l="1"/>
  <c r="O24" i="3"/>
  <c r="R18" i="3"/>
  <c r="R24" i="3" s="1"/>
</calcChain>
</file>

<file path=xl/sharedStrings.xml><?xml version="1.0" encoding="utf-8"?>
<sst xmlns="http://schemas.openxmlformats.org/spreadsheetml/2006/main" count="236" uniqueCount="53">
  <si>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</si>
  <si>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</si>
  <si>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</si>
  <si>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</si>
  <si>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</si>
  <si>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</si>
  <si>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</si>
  <si>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</si>
  <si>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</si>
  <si>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</si>
  <si>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</si>
  <si>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</si>
  <si>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</si>
  <si>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</si>
  <si>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</si>
  <si>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</si>
  <si>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</si>
  <si>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</si>
  <si>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</si>
  <si>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</si>
  <si>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</si>
  <si>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</si>
  <si>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</si>
  <si>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</si>
  <si>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</si>
  <si>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</si>
  <si>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</si>
  <si>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</si>
  <si>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</si>
  <si>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</si>
  <si>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</si>
  <si>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</si>
  <si>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</si>
  <si>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</si>
  <si>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</si>
  <si>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</si>
  <si>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</si>
  <si>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</si>
  <si>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</si>
  <si>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</si>
  <si>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</si>
  <si>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</si>
  <si>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</si>
  <si>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</si>
  <si>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>Nómina Personal Temporal, Julio 2025.</t>
  </si>
  <si>
    <t xml:space="preserve">Freddy A. Aquino Portes </t>
  </si>
  <si>
    <t xml:space="preserve">Soporte Técnico Informatico </t>
  </si>
  <si>
    <t xml:space="preserve">División  Administrativa </t>
  </si>
  <si>
    <t>Nómina Personal Temporal, Agosto 2025.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</si>
  <si>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</si>
  <si>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</si>
  <si>
    <t>Nómina Personal Temporal, Septiembre 2025.</t>
  </si>
  <si>
    <t>Nómina Personal Temporal,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</si>
</sst>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right" vertical="center"/>
    </xf>
    <xf numFmtId="4" fontId="40" fillId="2" borderId="1" xfId="0" applyNumberFormat="1" applyFont="1" applyFill="1" applyBorder="1" applyAlignment="1">
      <alignment horizontal="right" vertical="center"/>
    </xf>
    <xf numFmtId="43" fontId="45" fillId="34" borderId="13" xfId="45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/>
    </xf>
    <xf numFmtId="0" fontId="48" fillId="0" borderId="0" xfId="0" applyFont="1" applyAlignment="1"/>
    <xf numFmtId="0" fontId="46" fillId="2" borderId="0" xfId="0" applyFont="1" applyFill="1" applyAlignment="1">
      <alignment horizontal="center" vertical="top"/>
    </xf>
    <xf numFmtId="0" fontId="46" fillId="0" borderId="0" xfId="0" applyFont="1" applyAlignment="1">
      <alignment vertical="top"/>
    </xf>
    <xf numFmtId="0" fontId="44" fillId="2" borderId="0" xfId="1" quotePrefix="1" applyFont="1" applyFill="1" applyAlignment="1">
      <alignment horizontal="center"/>
    </xf>
    <xf numFmtId="0" fontId="44" fillId="2" borderId="0" xfId="1" applyFont="1" applyFill="1" applyAlignment="1">
      <alignment horizontal="center"/>
    </xf>
    <xf numFmtId="0" fontId="42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11</xdr:col>
      <xdr:colOff>627714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74</xdr:row>
      <xdr:rowOff>66675</xdr:rowOff>
    </xdr:from>
    <xdr:to>
      <xdr:col>15</xdr:col>
      <xdr:colOff>503851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11</xdr:col>
      <xdr:colOff>323850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72</xdr:row>
      <xdr:rowOff>85725</xdr:rowOff>
    </xdr:from>
    <xdr:to>
      <xdr:col>20</xdr:col>
      <xdr:colOff>479186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533399</xdr:colOff>
      <xdr:row>1</xdr:row>
      <xdr:rowOff>175533</xdr:rowOff>
    </xdr:from>
    <xdr:to>
      <xdr:col>8</xdr:col>
      <xdr:colOff>816427</xdr:colOff>
      <xdr:row>8</xdr:row>
      <xdr:rowOff>354434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328" y="420462"/>
          <a:ext cx="1861457" cy="1895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1251857</xdr:colOff>
      <xdr:row>1</xdr:row>
      <xdr:rowOff>149679</xdr:rowOff>
    </xdr:from>
    <xdr:to>
      <xdr:col>9</xdr:col>
      <xdr:colOff>283028</xdr:colOff>
      <xdr:row>9</xdr:row>
      <xdr:rowOff>42831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7214" y="394608"/>
          <a:ext cx="1861457" cy="2043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1409700</xdr:colOff>
      <xdr:row>1</xdr:row>
      <xdr:rowOff>238125</xdr:rowOff>
    </xdr:from>
    <xdr:to>
      <xdr:col>9</xdr:col>
      <xdr:colOff>440871</xdr:colOff>
      <xdr:row>9</xdr:row>
      <xdr:rowOff>131277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485775"/>
          <a:ext cx="1860096" cy="206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Normal="100" zoomScaleSheetLayoutView="100" workbookViewId="0">
      <selection activeCell="D32" sqref="D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20.100000000000001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20.100000000000001" customHeight="1" x14ac:dyDescent="0.35">
      <c r="B10" s="62" t="s">
        <v>44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4" t="s">
        <v>33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20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19"/>
      <c r="Q14" s="19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21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22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3" si="0">H19*2.87%</f>
        <v>2870</v>
      </c>
      <c r="K19" s="37">
        <f t="shared" ref="K19:K23" si="1">H19*7.1%</f>
        <v>7100</v>
      </c>
      <c r="L19" s="37">
        <f>H19*1.15%</f>
        <v>1150</v>
      </c>
      <c r="M19" s="37">
        <f t="shared" ref="M19:M23" si="2">H19*3.04%</f>
        <v>3040</v>
      </c>
      <c r="N19" s="37">
        <f t="shared" ref="N19:N23" si="3">H19*7.09%</f>
        <v>7090</v>
      </c>
      <c r="O19" s="37">
        <f t="shared" ref="O19:O23" si="4">J19+K19+L19+M19+N19</f>
        <v>21250</v>
      </c>
      <c r="P19" s="37">
        <v>25</v>
      </c>
      <c r="Q19" s="37">
        <f t="shared" ref="Q19:Q23" si="5">I19+J19+M19+P19</f>
        <v>14512.06</v>
      </c>
      <c r="R19" s="37">
        <f t="shared" ref="R19:R23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:J22" si="7">H21*2.87%</f>
        <v>2296</v>
      </c>
      <c r="K21" s="37">
        <f t="shared" ref="K21:K22" si="8">H21*7.1%</f>
        <v>5680</v>
      </c>
      <c r="L21" s="37">
        <v>920</v>
      </c>
      <c r="M21" s="37">
        <f t="shared" ref="M21:M22" si="9">H21*3.04%</f>
        <v>2432</v>
      </c>
      <c r="N21" s="37">
        <f t="shared" ref="N21:N22" si="10">H21*7.09%</f>
        <v>5672</v>
      </c>
      <c r="O21" s="37">
        <f t="shared" ref="O21:O22" si="11">J21+K21+L21+M21+N21</f>
        <v>17000</v>
      </c>
      <c r="P21" s="37">
        <v>25</v>
      </c>
      <c r="Q21" s="37">
        <f t="shared" ref="Q21:Q22" si="12">I21+J21+M21+P21</f>
        <v>12153.87</v>
      </c>
      <c r="R21" s="37">
        <f t="shared" ref="R21:R22" si="13">H21-Q21</f>
        <v>67846.13</v>
      </c>
      <c r="T21" s="18"/>
    </row>
    <row r="22" spans="2:20" s="8" customFormat="1" ht="31.5" customHeight="1" x14ac:dyDescent="0.25">
      <c r="B22" s="33">
        <v>5</v>
      </c>
      <c r="C22" s="35" t="s">
        <v>42</v>
      </c>
      <c r="D22" s="39" t="s">
        <v>43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7"/>
        <v>1578.5</v>
      </c>
      <c r="K22" s="37">
        <f t="shared" si="8"/>
        <v>3905</v>
      </c>
      <c r="L22" s="37">
        <v>920</v>
      </c>
      <c r="M22" s="37">
        <f t="shared" si="9"/>
        <v>1672</v>
      </c>
      <c r="N22" s="37">
        <f t="shared" si="10"/>
        <v>3899.5</v>
      </c>
      <c r="O22" s="37">
        <f t="shared" si="11"/>
        <v>11975</v>
      </c>
      <c r="P22" s="37">
        <v>25</v>
      </c>
      <c r="Q22" s="37">
        <f t="shared" si="12"/>
        <v>10676.37</v>
      </c>
      <c r="R22" s="37">
        <f t="shared" si="13"/>
        <v>44323.63</v>
      </c>
      <c r="T22" s="18"/>
    </row>
    <row r="23" spans="2:20" s="8" customFormat="1" ht="37.5" customHeight="1" x14ac:dyDescent="0.25">
      <c r="B23" s="33">
        <v>6</v>
      </c>
      <c r="C23" s="35" t="s">
        <v>45</v>
      </c>
      <c r="D23" s="39" t="s">
        <v>46</v>
      </c>
      <c r="E23" s="39" t="s">
        <v>47</v>
      </c>
      <c r="F23" s="36" t="s">
        <v>32</v>
      </c>
      <c r="G23" s="36" t="s">
        <v>18</v>
      </c>
      <c r="H23" s="37">
        <v>45000</v>
      </c>
      <c r="I23" s="38">
        <v>7400.87</v>
      </c>
      <c r="J23" s="37">
        <f t="shared" si="0"/>
        <v>1291.5</v>
      </c>
      <c r="K23" s="37">
        <f t="shared" si="1"/>
        <v>3195</v>
      </c>
      <c r="L23" s="37">
        <v>920</v>
      </c>
      <c r="M23" s="37">
        <f t="shared" si="2"/>
        <v>1368</v>
      </c>
      <c r="N23" s="37">
        <f t="shared" si="3"/>
        <v>3190.5</v>
      </c>
      <c r="O23" s="37">
        <f t="shared" si="4"/>
        <v>9965</v>
      </c>
      <c r="P23" s="37">
        <v>25</v>
      </c>
      <c r="Q23" s="37">
        <f t="shared" si="5"/>
        <v>10085.370000000001</v>
      </c>
      <c r="R23" s="37">
        <f t="shared" si="6"/>
        <v>34914.629999999997</v>
      </c>
      <c r="T23" s="18"/>
    </row>
    <row r="24" spans="2:20" ht="24.95" customHeight="1" x14ac:dyDescent="0.25">
      <c r="B24" s="65" t="s">
        <v>16</v>
      </c>
      <c r="C24" s="65"/>
      <c r="D24" s="65"/>
      <c r="E24" s="65"/>
      <c r="F24" s="65"/>
      <c r="G24" s="66"/>
      <c r="H24" s="34">
        <f>SUM(H17:H23)</f>
        <v>440000</v>
      </c>
      <c r="I24" s="34">
        <f>SUM(I17:I23)</f>
        <v>42843.41</v>
      </c>
      <c r="J24" s="34">
        <f>SUM(J17:J23)</f>
        <v>12628</v>
      </c>
      <c r="K24" s="34">
        <f>SUM(K17:K23)</f>
        <v>31240</v>
      </c>
      <c r="L24" s="34">
        <f>SUM(L18:L23)</f>
        <v>5750</v>
      </c>
      <c r="M24" s="34">
        <f t="shared" ref="M24:R24" si="14">SUM(M17:M23)</f>
        <v>13376</v>
      </c>
      <c r="N24" s="34">
        <f t="shared" si="14"/>
        <v>31196</v>
      </c>
      <c r="O24" s="34">
        <f t="shared" si="14"/>
        <v>94190</v>
      </c>
      <c r="P24" s="34">
        <f t="shared" si="14"/>
        <v>150</v>
      </c>
      <c r="Q24" s="34">
        <f t="shared" si="14"/>
        <v>68997.41</v>
      </c>
      <c r="R24" s="34">
        <f t="shared" si="14"/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24.95" customHeight="1" x14ac:dyDescent="0.25">
      <c r="O26" s="6"/>
      <c r="P26" s="6"/>
      <c r="Q26" s="6"/>
      <c r="R26" s="6"/>
    </row>
    <row r="27" spans="2:20" ht="24.95" customHeight="1" x14ac:dyDescent="0.25">
      <c r="B27" s="15"/>
      <c r="O27" s="6"/>
      <c r="P27" s="6"/>
      <c r="Q27" s="6"/>
      <c r="R27" s="6"/>
    </row>
    <row r="28" spans="2:20" ht="24.95" customHeight="1" x14ac:dyDescent="0.25">
      <c r="I28" s="3"/>
    </row>
    <row r="29" spans="2:20" ht="24.95" customHeight="1" x14ac:dyDescent="0.25"/>
    <row r="30" spans="2:20" ht="24.95" customHeight="1" x14ac:dyDescent="0.25">
      <c r="F30" s="5" t="s">
        <v>40</v>
      </c>
    </row>
    <row r="31" spans="2:20" ht="24.95" customHeight="1" x14ac:dyDescent="0.25">
      <c r="I31" s="24"/>
    </row>
    <row r="32" spans="2:20" ht="24.95" customHeight="1" x14ac:dyDescent="0.25">
      <c r="D32" s="24"/>
      <c r="I32" s="27" t="s">
        <v>30</v>
      </c>
    </row>
    <row r="33" spans="4:9" ht="24.95" customHeight="1" x14ac:dyDescent="0.4">
      <c r="D33" s="23"/>
      <c r="I33" s="25" t="s">
        <v>31</v>
      </c>
    </row>
    <row r="34" spans="4:9" ht="24.95" customHeight="1" x14ac:dyDescent="0.25"/>
    <row r="35" spans="4:9" ht="24.95" customHeight="1" x14ac:dyDescent="0.25"/>
    <row r="36" spans="4:9" ht="24.95" customHeight="1" x14ac:dyDescent="0.25"/>
    <row r="37" spans="4:9" ht="24.95" customHeight="1" x14ac:dyDescent="0.25"/>
    <row r="38" spans="4:9" ht="24.95" customHeight="1" x14ac:dyDescent="0.25"/>
    <row r="39" spans="4:9" ht="24.95" customHeight="1" x14ac:dyDescent="0.25"/>
    <row r="40" spans="4:9" ht="24.95" customHeight="1" x14ac:dyDescent="0.25"/>
    <row r="41" spans="4:9" ht="24.95" customHeight="1" x14ac:dyDescent="0.25"/>
    <row r="42" spans="4:9" ht="24.95" customHeight="1" x14ac:dyDescent="0.4">
      <c r="I42" s="26"/>
    </row>
    <row r="43" spans="4:9" ht="24.95" customHeight="1" x14ac:dyDescent="0.25"/>
    <row r="44" spans="4:9" ht="24.95" customHeight="1" x14ac:dyDescent="0.25"/>
    <row r="45" spans="4:9" ht="24.95" customHeight="1" x14ac:dyDescent="0.25"/>
    <row r="46" spans="4:9" ht="24.95" customHeight="1" x14ac:dyDescent="0.25"/>
    <row r="47" spans="4:9" ht="24.95" customHeight="1" x14ac:dyDescent="0.25"/>
    <row r="48" spans="4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21"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="70" zoomScaleNormal="100" zoomScaleSheetLayoutView="7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34.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50.25" customHeight="1" x14ac:dyDescent="0.75">
      <c r="B10" s="84" t="s">
        <v>48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41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42"/>
      <c r="Q14" s="42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43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44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5" t="s">
        <v>16</v>
      </c>
      <c r="C24" s="65"/>
      <c r="D24" s="65"/>
      <c r="E24" s="65"/>
      <c r="F24" s="65"/>
      <c r="G24" s="66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Q15:Q16"/>
    <mergeCell ref="B14:B16"/>
    <mergeCell ref="C14:C16"/>
    <mergeCell ref="D14:D16"/>
    <mergeCell ref="F14:F16"/>
    <mergeCell ref="G14:G16"/>
    <mergeCell ref="H14:H16"/>
    <mergeCell ref="B13:R13"/>
    <mergeCell ref="B29:R29"/>
    <mergeCell ref="B30:R30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D1" zoomScaleNormal="100" zoomScaleSheetLayoutView="100" workbookViewId="0">
      <selection activeCell="J14" sqref="J14:O1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34.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50.25" customHeight="1" x14ac:dyDescent="0.75">
      <c r="B10" s="84" t="s">
        <v>51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45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46"/>
      <c r="Q14" s="46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47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48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5" t="s">
        <v>16</v>
      </c>
      <c r="C24" s="65"/>
      <c r="D24" s="65"/>
      <c r="E24" s="65"/>
      <c r="F24" s="65"/>
      <c r="G24" s="66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3" zoomScale="55" zoomScaleNormal="100" zoomScaleSheetLayoutView="55" workbookViewId="0">
      <selection activeCell="B6" sqref="B6:R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34.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50.25" customHeight="1" x14ac:dyDescent="0.75">
      <c r="B10" s="84" t="s">
        <v>52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53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54"/>
      <c r="Q14" s="54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55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56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5" t="s">
        <v>16</v>
      </c>
      <c r="C24" s="65"/>
      <c r="D24" s="65"/>
      <c r="E24" s="65"/>
      <c r="F24" s="65"/>
      <c r="G24" s="66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Temporal, Junio 2025</vt:lpstr>
      <vt:lpstr>Nom. Temporal, Junio 2025 (2)</vt:lpstr>
      <vt:lpstr>Nom. Temporal, Sept 2025</vt:lpstr>
      <vt:lpstr>Nom. Temporal, Oct 2025</vt:lpstr>
      <vt:lpstr>'Nom. Temporal, Oct 2025'!Área_de_impresión</vt:lpstr>
      <vt:lpstr>'Nom. Temporal, Junio 2025'!Print_Area</vt:lpstr>
      <vt:lpstr>'Nom. Temporal, Junio 2025 (2)'!Print_Area</vt:lpstr>
      <vt:lpstr>'Nom. Temporal, Oct 2025'!Print_Area</vt:lpstr>
      <vt:lpstr>'Nom. Temporal, Sept 2025'!Print_Area</vt:lpstr>
      <vt:lpstr>'Nom. Temporal, Junio 2025'!Print_Titles</vt:lpstr>
      <vt:lpstr>'Nom. Temporal, Junio 2025 (2)'!Print_Titles</vt:lpstr>
      <vt:lpstr>'Nom. Temporal, Oct 2025'!Print_Titles</vt:lpstr>
      <vt:lpstr>'Nom. Temporal,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2026-04-06T13:03:56Z</cp:lastPrinted>
  <dcterms:created xsi:type="dcterms:W3CDTF">2017-09-27T15:04:47Z</dcterms:created>
  <dcterms:modified xsi:type="dcterms:W3CDTF">2026-04-06T13:03:57Z</dcterms:modified>
</cp:coreProperties>
</file>