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2B060BAF-1A71-408F-9E51-76ACED4ACD7C}" xr6:coauthVersionLast="47" xr6:coauthVersionMax="47" xr10:uidLastSave="{00000000-0000-0000-0000-000000000000}"/>
  <bookViews>
    <workbookView xWindow="2610" yWindow="2040" windowWidth="12750" windowHeight="8760" xr2:uid="{00000000-000D-0000-FFFF-FFFF00000000}"/>
  </bookViews>
  <sheets>
    <sheet name="Nom. Temporal, Mayo 2025" sheetId="3" r:id="rId1"/>
    <sheet name="Hoja1" sheetId="4" r:id="rId2"/>
  </sheets>
  <definedNames>
    <definedName name="_xlnm._FilterDatabase" localSheetId="0" hidden="1">'Nom. Temporal, Mayo 2025'!#REF!</definedName>
    <definedName name="_xlnm.Print_Area" localSheetId="0">'Nom. Temporal, Mayo 2025'!$B$2:$R$32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Temporal, Mayo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N19" i="3"/>
  <c r="M19" i="3"/>
  <c r="K19" i="3"/>
  <c r="J19" i="3"/>
  <c r="N18" i="3"/>
  <c r="N22" i="3" s="1"/>
  <c r="M18" i="3"/>
  <c r="L18" i="3"/>
  <c r="L22" i="3" s="1"/>
  <c r="K18" i="3"/>
  <c r="J18" i="3"/>
  <c r="K22" i="3" l="1"/>
  <c r="M22" i="3"/>
  <c r="Q20" i="3"/>
  <c r="R20" i="3" s="1"/>
  <c r="J22" i="3"/>
  <c r="O21" i="3"/>
  <c r="Q21" i="3"/>
  <c r="R21" i="3" s="1"/>
  <c r="O19" i="3"/>
  <c r="Q19" i="3"/>
  <c r="R19" i="3" s="1"/>
  <c r="O18" i="3"/>
  <c r="O20" i="3"/>
  <c r="Q18" i="3"/>
  <c r="Q22" i="3" s="1"/>
  <c r="O22" i="3" l="1"/>
  <c r="R18" i="3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<sst xmlns="http://schemas.openxmlformats.org/spreadsheetml/2006/main" count="49" uniqueCount="43">
  <si>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</si>
  <si>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</si>
  <si>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</si>
  <si>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</si>
  <si>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</si>
  <si>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</si>
  <si>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</si>
  <si>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</si>
  <si>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</si>
  <si>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</si>
  <si>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</si>
  <si>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</si>
  <si>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</si>
  <si>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</si>
  <si>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</si>
  <si>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</si>
  <si>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</si>
  <si>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</si>
  <si>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</si>
  <si>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</si>
  <si>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</si>
  <si>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</si>
  <si>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</si>
  <si>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</si>
  <si>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</si>
  <si>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</si>
  <si>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</si>
  <si>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</si>
  <si>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</si>
  <si>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</si>
  <si>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</si>
  <si>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</si>
  <si>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</si>
  <si>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</si>
  <si>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</si>
  <si>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</si>
  <si>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</si>
  <si>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</si>
  <si>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</si>
  <si>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</si>
  <si>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</si>
  <si>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</si>
  <si>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Mayo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</si>
</sst>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view="pageBreakPreview" topLeftCell="B1" zoomScale="40" zoomScaleNormal="100" zoomScaleSheetLayoutView="40" workbookViewId="0">
      <selection activeCell="D21" sqref="D2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18" s="8" customFormat="1" ht="20.100000000000001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2:18" s="8" customFormat="1" ht="20.100000000000001" customHeight="1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2:18" s="8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2:18" s="8" customFormat="1" ht="20.100000000000001" customHeight="1" x14ac:dyDescent="0.35">
      <c r="B10" s="46" t="s">
        <v>42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8" t="s">
        <v>33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s="8" customFormat="1" ht="5.25" customHeight="1" x14ac:dyDescent="0.25">
      <c r="B13" s="41"/>
      <c r="C13" s="41"/>
      <c r="D13" s="41"/>
      <c r="E13" s="4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2:18" s="1" customFormat="1" ht="20.100000000000001" customHeight="1" x14ac:dyDescent="0.2">
      <c r="B14" s="51" t="s">
        <v>7</v>
      </c>
      <c r="C14" s="51" t="s">
        <v>10</v>
      </c>
      <c r="D14" s="57" t="s">
        <v>21</v>
      </c>
      <c r="E14" s="20"/>
      <c r="F14" s="59" t="s">
        <v>1</v>
      </c>
      <c r="G14" s="53" t="s">
        <v>17</v>
      </c>
      <c r="H14" s="62" t="s">
        <v>26</v>
      </c>
      <c r="I14" s="51" t="s">
        <v>13</v>
      </c>
      <c r="J14" s="53" t="s">
        <v>15</v>
      </c>
      <c r="K14" s="53"/>
      <c r="L14" s="53"/>
      <c r="M14" s="53"/>
      <c r="N14" s="53"/>
      <c r="O14" s="53"/>
      <c r="P14" s="19"/>
      <c r="Q14" s="19" t="s">
        <v>0</v>
      </c>
      <c r="R14" s="51" t="s">
        <v>14</v>
      </c>
    </row>
    <row r="15" spans="2:18" s="1" customFormat="1" ht="20.100000000000001" customHeight="1" x14ac:dyDescent="0.2">
      <c r="B15" s="51"/>
      <c r="C15" s="51"/>
      <c r="D15" s="57"/>
      <c r="E15" s="17" t="s">
        <v>24</v>
      </c>
      <c r="F15" s="59"/>
      <c r="G15" s="53"/>
      <c r="H15" s="62"/>
      <c r="I15" s="51"/>
      <c r="J15" s="54" t="s">
        <v>2</v>
      </c>
      <c r="K15" s="54"/>
      <c r="L15" s="54" t="s">
        <v>11</v>
      </c>
      <c r="M15" s="56" t="s">
        <v>9</v>
      </c>
      <c r="N15" s="56"/>
      <c r="O15" s="54" t="s">
        <v>8</v>
      </c>
      <c r="P15" s="21" t="s">
        <v>25</v>
      </c>
      <c r="Q15" s="54" t="s">
        <v>12</v>
      </c>
      <c r="R15" s="51"/>
    </row>
    <row r="16" spans="2:18" s="1" customFormat="1" ht="20.100000000000001" customHeight="1" x14ac:dyDescent="0.2">
      <c r="B16" s="52"/>
      <c r="C16" s="52"/>
      <c r="D16" s="58"/>
      <c r="E16" s="16"/>
      <c r="F16" s="60"/>
      <c r="G16" s="61"/>
      <c r="H16" s="63"/>
      <c r="I16" s="52"/>
      <c r="J16" s="12" t="s">
        <v>3</v>
      </c>
      <c r="K16" s="12" t="s">
        <v>4</v>
      </c>
      <c r="L16" s="55"/>
      <c r="M16" s="12" t="s">
        <v>5</v>
      </c>
      <c r="N16" s="12" t="s">
        <v>6</v>
      </c>
      <c r="O16" s="55"/>
      <c r="P16" s="22" t="s">
        <v>20</v>
      </c>
      <c r="Q16" s="55"/>
      <c r="R16" s="52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1" si="0">H19*2.87%</f>
        <v>2870</v>
      </c>
      <c r="K19" s="37">
        <f t="shared" ref="K19:K21" si="1">H19*7.1%</f>
        <v>7100</v>
      </c>
      <c r="L19" s="37">
        <f>H19*1.15%</f>
        <v>1150</v>
      </c>
      <c r="M19" s="37">
        <f t="shared" ref="M19:M21" si="2">H19*3.04%</f>
        <v>3040</v>
      </c>
      <c r="N19" s="37">
        <f t="shared" ref="N19:N21" si="3">H19*7.09%</f>
        <v>7090</v>
      </c>
      <c r="O19" s="37">
        <f t="shared" ref="O19:O21" si="4">J19+K19+L19+M19+N19</f>
        <v>21250</v>
      </c>
      <c r="P19" s="37">
        <v>25</v>
      </c>
      <c r="Q19" s="37">
        <f t="shared" ref="Q19:Q21" si="5">I19+J19+M19+P19</f>
        <v>14512.06</v>
      </c>
      <c r="R19" s="37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si="0"/>
        <v>2296</v>
      </c>
      <c r="K21" s="37">
        <f t="shared" si="1"/>
        <v>5680</v>
      </c>
      <c r="L21" s="37">
        <v>920</v>
      </c>
      <c r="M21" s="37">
        <f t="shared" si="2"/>
        <v>2432</v>
      </c>
      <c r="N21" s="37">
        <f t="shared" si="3"/>
        <v>5672</v>
      </c>
      <c r="O21" s="37">
        <f t="shared" si="4"/>
        <v>17000</v>
      </c>
      <c r="P21" s="37">
        <v>25</v>
      </c>
      <c r="Q21" s="37">
        <f t="shared" si="5"/>
        <v>12153.87</v>
      </c>
      <c r="R21" s="37">
        <f t="shared" si="6"/>
        <v>67846.13</v>
      </c>
      <c r="T21" s="18"/>
    </row>
    <row r="22" spans="2:20" ht="24.95" customHeight="1" x14ac:dyDescent="0.25">
      <c r="B22" s="49" t="s">
        <v>16</v>
      </c>
      <c r="C22" s="49"/>
      <c r="D22" s="49"/>
      <c r="E22" s="49"/>
      <c r="F22" s="49"/>
      <c r="G22" s="50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Nom. Temporal, Mayo 2025</vt:lpstr>
      <vt:lpstr>Hoja1</vt:lpstr>
      <vt:lpstr>'Nom. Temporal, Mayo 2025'!Área_de_impresión</vt:lpstr>
      <vt:lpstr>'Nom. Temporal, 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2025-05-28T15:12:20Z</cp:lastPrinted>
  <dcterms:created xsi:type="dcterms:W3CDTF">2017-09-27T15:04:47Z</dcterms:created>
  <dcterms:modified xsi:type="dcterms:W3CDTF">2025-05-28T15:13:47Z</dcterms:modified>
</cp:coreProperties>
</file>