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Documentos Abril/"/>
    </mc:Choice>
  </mc:AlternateContent>
  <xr:revisionPtr revIDLastSave="3" documentId="11_37CF785B35A6F81E640590DFCD7C6C8276D6B409" xr6:coauthVersionLast="47" xr6:coauthVersionMax="47" xr10:uidLastSave="{BBA4B6AA-4E4E-4F9E-8474-DB840BFD3712}"/>
  <bookViews>
    <workbookView xWindow="-120" yWindow="-120" windowWidth="21840" windowHeight="13140" tabRatio="599" xr2:uid="{00000000-000D-0000-FFFF-FFFF00000000}"/>
  </bookViews>
  <sheets>
    <sheet name="NOMINA FIJOS " sheetId="4" r:id="rId1"/>
  </sheets>
  <definedNames>
    <definedName name="_xlnm.Print_Area" localSheetId="0">'NOMINA FIJOS '!$A$1:$M$35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4" l="1"/>
  <c r="G28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A23" i="4" s="1"/>
  <c r="L15" i="4" l="1"/>
  <c r="M15" i="4" s="1"/>
  <c r="M10" i="4" l="1"/>
  <c r="L28" i="4" l="1"/>
  <c r="G18" i="4"/>
  <c r="H18" i="4"/>
  <c r="H11" i="4"/>
  <c r="G11" i="4"/>
  <c r="L11" i="4" l="1"/>
  <c r="M11" i="4" l="1"/>
  <c r="M13" i="4" l="1"/>
  <c r="M14" i="4" l="1"/>
  <c r="H21" i="4" l="1"/>
  <c r="M28" i="4" l="1"/>
  <c r="G29" i="4" l="1"/>
  <c r="G7" i="4" l="1"/>
  <c r="G22" i="4"/>
  <c r="H22" i="4"/>
  <c r="G21" i="4"/>
  <c r="L21" i="4" s="1"/>
  <c r="G8" i="4"/>
  <c r="H8" i="4"/>
  <c r="G9" i="4"/>
  <c r="H9" i="4"/>
  <c r="H29" i="4"/>
  <c r="G19" i="4"/>
  <c r="H19" i="4"/>
  <c r="G24" i="4"/>
  <c r="H24" i="4"/>
  <c r="G27" i="4"/>
  <c r="H27" i="4"/>
  <c r="L22" i="4" l="1"/>
  <c r="L9" i="4"/>
  <c r="M9" i="4" s="1"/>
  <c r="L8" i="4"/>
  <c r="M8" i="4" s="1"/>
  <c r="L24" i="4"/>
  <c r="L27" i="4"/>
  <c r="M7" i="4" l="1"/>
  <c r="M22" i="4" l="1"/>
  <c r="M21" i="4" l="1"/>
  <c r="H12" i="4" l="1"/>
  <c r="G12" i="4"/>
  <c r="H26" i="4"/>
  <c r="G26" i="4"/>
  <c r="G30" i="4"/>
  <c r="H30" i="4"/>
  <c r="G25" i="4"/>
  <c r="H25" i="4"/>
  <c r="G16" i="4"/>
  <c r="G17" i="4"/>
  <c r="G20" i="4"/>
  <c r="H20" i="4"/>
  <c r="G23" i="4"/>
  <c r="H23" i="4"/>
  <c r="L12" i="4" l="1"/>
  <c r="L26" i="4"/>
  <c r="L25" i="4"/>
  <c r="L18" i="4"/>
  <c r="L30" i="4"/>
  <c r="L29" i="4"/>
  <c r="L23" i="4"/>
  <c r="L16" i="4"/>
  <c r="L19" i="4"/>
  <c r="L20" i="4"/>
  <c r="M20" i="4" s="1"/>
  <c r="L17" i="4"/>
  <c r="M12" i="4" l="1"/>
  <c r="M26" i="4"/>
  <c r="M29" i="4"/>
  <c r="M25" i="4"/>
  <c r="M19" i="4"/>
  <c r="M24" i="4"/>
  <c r="M30" i="4"/>
  <c r="M27" i="4"/>
  <c r="M23" i="4"/>
  <c r="M18" i="4"/>
  <c r="M17" i="4"/>
  <c r="M16" i="4"/>
  <c r="L999799" i="4" l="1"/>
  <c r="B16474" i="4"/>
  <c r="B16476" i="4" s="1"/>
  <c r="A24" i="4" l="1"/>
  <c r="A25" i="4" l="1"/>
  <c r="A26" i="4" l="1"/>
  <c r="A27" i="4" l="1"/>
  <c r="A28" i="4" l="1"/>
  <c r="A29" i="4" l="1"/>
  <c r="A30" i="4" s="1"/>
</calcChain>
</file>

<file path=xl/sharedStrings.xml><?xml version="1.0" encoding="utf-8"?>
<sst xmlns="http://schemas.openxmlformats.org/spreadsheetml/2006/main" count="116" uniqueCount="64">
  <si>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</si>
  <si>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</si>
  <si>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</si>
  <si>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</si>
  <si>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</si>
  <si>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</si>
  <si>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</si>
  <si>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</si>
  <si>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</si>
  <si>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</si>
  <si>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</si>
  <si>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</si>
  <si>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</si>
  <si>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</si>
  <si>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</si>
  <si>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</si>
  <si>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</si>
  <si>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</si>
  <si>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</si>
  <si>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</si>
  <si>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</si>
  <si>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</si>
  <si>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</si>
  <si>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</si>
  <si>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</si>
  <si>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</si>
  <si>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</si>
  <si>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</si>
  <si>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</si>
  <si>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</si>
  <si>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</si>
  <si>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</si>
  <si>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</si>
  <si>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</si>
  <si>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</si>
  <si>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</si>
  <si>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</si>
  <si>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</si>
  <si>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COORDINADORA DEL DESPACHO 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</si>
  <si>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</si>
  <si>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</si>
  <si>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</si>
  <si>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</si>
  <si>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</si>
  <si>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</si>
  <si>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</si>
  <si>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</si>
  <si>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</si>
  <si>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</si>
  <si>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</si>
  <si>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>Correspondiente al mes de Abril del año 2022</t>
  </si>
  <si>
    <t xml:space="preserve">Licda. LENI MAILIN SIRI ACOSTA </t>
  </si>
  <si>
    <t xml:space="preserve">Licda. ANABEL CARABALLO ROJAS </t>
  </si>
  <si>
    <t xml:space="preserve">Licdo. BENJAMIN URIBE MONTAS </t>
  </si>
  <si>
    <t xml:space="preserve">Licda. MARISELA VENTURA SANTANA </t>
  </si>
  <si>
    <t xml:space="preserve">Licda. RUTH MAGDA ROSANNA FELIZ OBREGÓN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</si>
  <si>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</si>
  <si>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</si>
  <si>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</si>
  <si>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</si>
  <si>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</si>
  <si>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FIJO/ INTERINATO</t>
  </si>
  <si>
    <t>LCDO. VÍCTOR C. ZABALA SÁNCHEZ,</t>
  </si>
  <si>
    <t xml:space="preserve">Enc. División Recursos Humanos.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</si>
</sst>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 applyBorder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3" fontId="9" fillId="2" borderId="0" xfId="0" applyNumberFormat="1" applyFont="1" applyFill="1" applyBorder="1"/>
    <xf numFmtId="43" fontId="9" fillId="2" borderId="0" xfId="1" applyFont="1" applyFill="1" applyBorder="1"/>
    <xf numFmtId="43" fontId="10" fillId="2" borderId="0" xfId="1" applyFont="1" applyFill="1" applyBorder="1"/>
    <xf numFmtId="43" fontId="9" fillId="2" borderId="0" xfId="1" applyFont="1" applyFill="1" applyBorder="1" applyAlignment="1">
      <alignment horizontal="left"/>
    </xf>
    <xf numFmtId="43" fontId="9" fillId="0" borderId="0" xfId="1" applyFont="1" applyFill="1" applyBorder="1"/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43" fontId="9" fillId="0" borderId="2" xfId="1" applyFont="1" applyFill="1" applyBorder="1"/>
    <xf numFmtId="43" fontId="9" fillId="0" borderId="2" xfId="0" applyNumberFormat="1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43" fontId="9" fillId="0" borderId="1" xfId="1" applyFont="1" applyFill="1" applyBorder="1"/>
    <xf numFmtId="165" fontId="6" fillId="0" borderId="2" xfId="0" applyNumberFormat="1" applyFont="1" applyFill="1" applyBorder="1" applyAlignment="1">
      <alignment horizontal="left" wrapText="1"/>
    </xf>
    <xf numFmtId="43" fontId="9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left" wrapText="1"/>
    </xf>
    <xf numFmtId="43" fontId="10" fillId="0" borderId="0" xfId="1" applyFont="1" applyFill="1" applyBorder="1"/>
    <xf numFmtId="43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horizontal="left" wrapText="1"/>
    </xf>
    <xf numFmtId="43" fontId="9" fillId="2" borderId="1" xfId="1" applyFont="1" applyFill="1" applyBorder="1"/>
    <xf numFmtId="43" fontId="9" fillId="2" borderId="2" xfId="0" applyNumberFormat="1" applyFont="1" applyFill="1" applyBorder="1"/>
    <xf numFmtId="43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/>
    </xf>
    <xf numFmtId="43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43" fontId="9" fillId="0" borderId="2" xfId="0" applyNumberFormat="1" applyFont="1" applyFill="1" applyBorder="1" applyAlignment="1">
      <alignment horizontal="center"/>
    </xf>
    <xf numFmtId="43" fontId="9" fillId="2" borderId="2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190499</xdr:colOff>
      <xdr:row>0</xdr:row>
      <xdr:rowOff>34636</xdr:rowOff>
    </xdr:from>
    <xdr:to>
      <xdr:col>3</xdr:col>
      <xdr:colOff>658090</xdr:colOff>
      <xdr:row>4</xdr:row>
      <xdr:rowOff>254577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8954" y="34636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799"/>
  <sheetViews>
    <sheetView showGridLines="0" tabSelected="1" zoomScale="55" zoomScaleNormal="55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M12" sqref="M12"/>
    </sheetView>
  </sheetViews>
  <sheetFormatPr baseColWidth="10" defaultColWidth="11.42578125" defaultRowHeight="12.75" x14ac:dyDescent="0.2"/>
  <cols>
    <col min="1" max="1" width="6.85546875" style="3" customWidth="1"/>
    <col min="2" max="2" width="31.140625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51" t="s">
        <v>49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4" ht="2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4" ht="18.75" x14ac:dyDescent="0.3">
      <c r="A3" s="53" t="s">
        <v>50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"/>
    </row>
    <row r="4" spans="1:14" ht="19.5" thickBot="1" x14ac:dyDescent="0.35">
      <c r="A4" s="53"/>
      <c r="B4" s="53"/>
      <c r="C4" s="45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54" t="s">
        <v>10</v>
      </c>
      <c r="H5" s="55"/>
      <c r="I5" s="13"/>
      <c r="J5" s="13"/>
      <c r="K5" s="13"/>
      <c r="L5" s="13"/>
      <c r="M5" s="13"/>
    </row>
    <row r="6" spans="1:14" s="7" customFormat="1" ht="30" customHeight="1" x14ac:dyDescent="0.25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25">
      <c r="A7" s="41">
        <v>1</v>
      </c>
      <c r="B7" s="40" t="s">
        <v>57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25">
      <c r="A8" s="17">
        <v>2</v>
      </c>
      <c r="B8" s="35" t="s">
        <v>58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25">
      <c r="A9" s="41">
        <v>3</v>
      </c>
      <c r="B9" s="35" t="s">
        <v>55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25">
      <c r="A10" s="17">
        <v>4</v>
      </c>
      <c r="B10" s="48" t="s">
        <v>24</v>
      </c>
      <c r="C10" s="41" t="s">
        <v>17</v>
      </c>
      <c r="D10" s="48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25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1350.12</v>
      </c>
      <c r="L11" s="34">
        <f>SUM(G11:K11)</f>
        <v>8407.77</v>
      </c>
      <c r="M11" s="38">
        <f t="shared" si="1"/>
        <v>51592.229999999996</v>
      </c>
      <c r="N11" s="18"/>
    </row>
    <row r="12" spans="1:14" s="19" customFormat="1" ht="30" customHeight="1" x14ac:dyDescent="0.25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25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0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25">
      <c r="A14" s="17">
        <v>8</v>
      </c>
      <c r="B14" s="35" t="s">
        <v>33</v>
      </c>
      <c r="C14" s="17" t="s">
        <v>16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25">
      <c r="A15" s="41">
        <v>9</v>
      </c>
      <c r="B15" s="40" t="s">
        <v>56</v>
      </c>
      <c r="C15" s="41" t="s">
        <v>16</v>
      </c>
      <c r="D15" s="40" t="s">
        <v>13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25">
      <c r="A16" s="41">
        <f t="shared" ref="A16:A30" si="5">+A15+1</f>
        <v>10</v>
      </c>
      <c r="B16" s="40" t="s">
        <v>34</v>
      </c>
      <c r="C16" s="41" t="s">
        <v>16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0" si="6">+F16-L16</f>
        <v>32906.5</v>
      </c>
    </row>
    <row r="17" spans="1:16" s="20" customFormat="1" ht="30" customHeight="1" x14ac:dyDescent="0.25">
      <c r="A17" s="17">
        <v>11</v>
      </c>
      <c r="B17" s="35" t="s">
        <v>35</v>
      </c>
      <c r="C17" s="17" t="s">
        <v>17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25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25">
      <c r="A19" s="41">
        <f t="shared" si="5"/>
        <v>13</v>
      </c>
      <c r="B19" s="35" t="s">
        <v>51</v>
      </c>
      <c r="C19" s="41" t="s">
        <v>17</v>
      </c>
      <c r="D19" s="35" t="s">
        <v>38</v>
      </c>
      <c r="E19" s="35" t="s">
        <v>61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6"/>
    </row>
    <row r="20" spans="1:16" s="21" customFormat="1" ht="30" customHeight="1" x14ac:dyDescent="0.25">
      <c r="A20" s="41">
        <f t="shared" si="5"/>
        <v>14</v>
      </c>
      <c r="B20" s="35" t="s">
        <v>39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>
        <v>25</v>
      </c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25">
      <c r="A21" s="41">
        <f t="shared" si="5"/>
        <v>15</v>
      </c>
      <c r="B21" s="40" t="s">
        <v>40</v>
      </c>
      <c r="C21" s="41" t="s">
        <v>17</v>
      </c>
      <c r="D21" s="47" t="s">
        <v>41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1350.12</v>
      </c>
      <c r="L21" s="34">
        <f>SUM(G21:K21)</f>
        <v>2852.62</v>
      </c>
      <c r="M21" s="38">
        <f t="shared" si="6"/>
        <v>22147.38</v>
      </c>
    </row>
    <row r="22" spans="1:16" s="43" customFormat="1" ht="30" customHeight="1" x14ac:dyDescent="0.25">
      <c r="A22" s="41">
        <f t="shared" si="5"/>
        <v>16</v>
      </c>
      <c r="B22" s="35" t="s">
        <v>42</v>
      </c>
      <c r="C22" s="41" t="s">
        <v>17</v>
      </c>
      <c r="D22" s="35" t="s">
        <v>13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7" si="7">+F22*3.04%</f>
        <v>1064</v>
      </c>
      <c r="I22" s="37"/>
      <c r="J22" s="38">
        <v>25</v>
      </c>
      <c r="K22" s="39">
        <v>1350.12</v>
      </c>
      <c r="L22" s="34">
        <f>SUM(G22:K22)</f>
        <v>3443.62</v>
      </c>
      <c r="M22" s="38">
        <f t="shared" si="6"/>
        <v>31556.38</v>
      </c>
    </row>
    <row r="23" spans="1:16" s="21" customFormat="1" ht="30" customHeight="1" x14ac:dyDescent="0.25">
      <c r="A23" s="41">
        <f t="shared" si="5"/>
        <v>17</v>
      </c>
      <c r="B23" s="35" t="s">
        <v>52</v>
      </c>
      <c r="C23" s="41" t="s">
        <v>17</v>
      </c>
      <c r="D23" s="36" t="s">
        <v>25</v>
      </c>
      <c r="E23" s="35" t="s">
        <v>11</v>
      </c>
      <c r="F23" s="37">
        <v>35000</v>
      </c>
      <c r="G23" s="37">
        <f t="shared" si="2"/>
        <v>1004.5</v>
      </c>
      <c r="H23" s="37">
        <f t="shared" si="7"/>
        <v>1064</v>
      </c>
      <c r="I23" s="37"/>
      <c r="J23" s="38">
        <v>25</v>
      </c>
      <c r="K23" s="39"/>
      <c r="L23" s="34">
        <f t="shared" ref="L23:L30" si="8">SUM(G23:J23)</f>
        <v>2093.5</v>
      </c>
      <c r="M23" s="38">
        <f t="shared" si="6"/>
        <v>32906.5</v>
      </c>
    </row>
    <row r="24" spans="1:16" s="33" customFormat="1" ht="30" customHeight="1" x14ac:dyDescent="0.25">
      <c r="A24" s="23">
        <f t="shared" si="5"/>
        <v>18</v>
      </c>
      <c r="B24" s="28" t="s">
        <v>59</v>
      </c>
      <c r="C24" s="27" t="s">
        <v>17</v>
      </c>
      <c r="D24" s="28" t="s">
        <v>43</v>
      </c>
      <c r="E24" s="28" t="s">
        <v>11</v>
      </c>
      <c r="F24" s="29">
        <v>45000</v>
      </c>
      <c r="G24" s="29">
        <f t="shared" si="2"/>
        <v>1291.5</v>
      </c>
      <c r="H24" s="29">
        <f t="shared" si="7"/>
        <v>1368</v>
      </c>
      <c r="I24" s="29">
        <v>1148.33</v>
      </c>
      <c r="J24" s="38">
        <v>25</v>
      </c>
      <c r="K24" s="31"/>
      <c r="L24" s="25">
        <f t="shared" si="8"/>
        <v>3832.83</v>
      </c>
      <c r="M24" s="26">
        <f t="shared" si="6"/>
        <v>41167.17</v>
      </c>
    </row>
    <row r="25" spans="1:16" s="33" customFormat="1" ht="30" customHeight="1" x14ac:dyDescent="0.25">
      <c r="A25" s="27">
        <f t="shared" si="5"/>
        <v>19</v>
      </c>
      <c r="B25" s="28" t="s">
        <v>60</v>
      </c>
      <c r="C25" s="27" t="s">
        <v>17</v>
      </c>
      <c r="D25" s="32" t="s">
        <v>5</v>
      </c>
      <c r="E25" s="28" t="s">
        <v>11</v>
      </c>
      <c r="F25" s="29">
        <v>30000</v>
      </c>
      <c r="G25" s="25">
        <f t="shared" si="2"/>
        <v>861</v>
      </c>
      <c r="H25" s="25">
        <f t="shared" si="7"/>
        <v>912</v>
      </c>
      <c r="I25" s="25"/>
      <c r="J25" s="38">
        <v>25</v>
      </c>
      <c r="K25" s="31"/>
      <c r="L25" s="25">
        <f t="shared" si="8"/>
        <v>1798</v>
      </c>
      <c r="M25" s="26">
        <f t="shared" si="6"/>
        <v>28202</v>
      </c>
    </row>
    <row r="26" spans="1:16" s="22" customFormat="1" ht="30" customHeight="1" x14ac:dyDescent="0.25">
      <c r="A26" s="27">
        <f t="shared" si="5"/>
        <v>20</v>
      </c>
      <c r="B26" s="28" t="s">
        <v>53</v>
      </c>
      <c r="C26" s="27" t="s">
        <v>16</v>
      </c>
      <c r="D26" s="32" t="s">
        <v>44</v>
      </c>
      <c r="E26" s="28" t="s">
        <v>11</v>
      </c>
      <c r="F26" s="29">
        <v>45000</v>
      </c>
      <c r="G26" s="29">
        <f t="shared" si="2"/>
        <v>1291.5</v>
      </c>
      <c r="H26" s="29">
        <f t="shared" si="7"/>
        <v>1368</v>
      </c>
      <c r="I26" s="29">
        <v>1148.33</v>
      </c>
      <c r="J26" s="38">
        <v>25</v>
      </c>
      <c r="K26" s="31"/>
      <c r="L26" s="25">
        <f t="shared" si="8"/>
        <v>3832.83</v>
      </c>
      <c r="M26" s="49">
        <f t="shared" si="6"/>
        <v>41167.17</v>
      </c>
    </row>
    <row r="27" spans="1:16" s="22" customFormat="1" ht="30" customHeight="1" x14ac:dyDescent="0.25">
      <c r="A27" s="23">
        <f t="shared" si="5"/>
        <v>21</v>
      </c>
      <c r="B27" s="40" t="s">
        <v>54</v>
      </c>
      <c r="C27" s="17" t="s">
        <v>17</v>
      </c>
      <c r="D27" s="40" t="s">
        <v>13</v>
      </c>
      <c r="E27" s="40" t="s">
        <v>11</v>
      </c>
      <c r="F27" s="34">
        <v>35000</v>
      </c>
      <c r="G27" s="25">
        <f t="shared" si="2"/>
        <v>1004.5</v>
      </c>
      <c r="H27" s="25">
        <f t="shared" si="7"/>
        <v>1064</v>
      </c>
      <c r="I27" s="25"/>
      <c r="J27" s="38">
        <v>25</v>
      </c>
      <c r="K27" s="26"/>
      <c r="L27" s="25">
        <f t="shared" si="8"/>
        <v>2093.5</v>
      </c>
      <c r="M27" s="49">
        <f t="shared" si="6"/>
        <v>32906.5</v>
      </c>
    </row>
    <row r="28" spans="1:16" s="33" customFormat="1" ht="30" customHeight="1" x14ac:dyDescent="0.25">
      <c r="A28" s="23">
        <f t="shared" si="5"/>
        <v>22</v>
      </c>
      <c r="B28" s="24" t="s">
        <v>45</v>
      </c>
      <c r="C28" s="23" t="s">
        <v>16</v>
      </c>
      <c r="D28" s="30" t="s">
        <v>46</v>
      </c>
      <c r="E28" s="28" t="s">
        <v>11</v>
      </c>
      <c r="F28" s="25">
        <v>24000</v>
      </c>
      <c r="G28" s="25">
        <f t="shared" si="2"/>
        <v>688.8</v>
      </c>
      <c r="H28" s="25">
        <f>F28*3.04%</f>
        <v>729.6</v>
      </c>
      <c r="I28" s="34"/>
      <c r="J28" s="38">
        <v>25</v>
      </c>
      <c r="K28" s="31"/>
      <c r="L28" s="25">
        <f t="shared" si="8"/>
        <v>1443.4</v>
      </c>
      <c r="M28" s="50">
        <f t="shared" si="6"/>
        <v>22556.6</v>
      </c>
    </row>
    <row r="29" spans="1:16" s="33" customFormat="1" ht="30" customHeight="1" x14ac:dyDescent="0.25">
      <c r="A29" s="27">
        <f t="shared" si="5"/>
        <v>23</v>
      </c>
      <c r="B29" s="35" t="s">
        <v>47</v>
      </c>
      <c r="C29" s="17" t="s">
        <v>16</v>
      </c>
      <c r="D29" s="36" t="s">
        <v>13</v>
      </c>
      <c r="E29" s="35" t="s">
        <v>11</v>
      </c>
      <c r="F29" s="37">
        <v>35000</v>
      </c>
      <c r="G29" s="29">
        <f t="shared" si="2"/>
        <v>1004.5</v>
      </c>
      <c r="H29" s="29">
        <f>+F29*3.04%</f>
        <v>1064</v>
      </c>
      <c r="I29" s="29"/>
      <c r="J29" s="38">
        <v>25</v>
      </c>
      <c r="K29" s="31"/>
      <c r="L29" s="25">
        <f t="shared" si="8"/>
        <v>2093.5</v>
      </c>
      <c r="M29" s="49">
        <f t="shared" si="6"/>
        <v>32906.5</v>
      </c>
    </row>
    <row r="30" spans="1:16" s="22" customFormat="1" ht="30" customHeight="1" x14ac:dyDescent="0.25">
      <c r="A30" s="27">
        <f t="shared" si="5"/>
        <v>24</v>
      </c>
      <c r="B30" s="28" t="s">
        <v>48</v>
      </c>
      <c r="C30" s="27" t="s">
        <v>17</v>
      </c>
      <c r="D30" s="32" t="s">
        <v>13</v>
      </c>
      <c r="E30" s="28" t="s">
        <v>11</v>
      </c>
      <c r="F30" s="29">
        <v>25000</v>
      </c>
      <c r="G30" s="29">
        <f t="shared" si="2"/>
        <v>717.5</v>
      </c>
      <c r="H30" s="29">
        <f>+F30*3.04%</f>
        <v>760</v>
      </c>
      <c r="I30" s="29"/>
      <c r="J30" s="38">
        <v>25</v>
      </c>
      <c r="K30" s="31"/>
      <c r="L30" s="25">
        <f t="shared" si="8"/>
        <v>1502.5</v>
      </c>
      <c r="M30" s="49">
        <f t="shared" si="6"/>
        <v>23497.5</v>
      </c>
    </row>
    <row r="31" spans="1:16" ht="24" customHeight="1" x14ac:dyDescent="0.2"/>
    <row r="34" spans="6:7" ht="15.75" x14ac:dyDescent="0.25">
      <c r="F34" s="20" t="s">
        <v>62</v>
      </c>
      <c r="G34" s="13"/>
    </row>
    <row r="35" spans="6:7" ht="15.75" x14ac:dyDescent="0.25">
      <c r="F35" s="19" t="s">
        <v>63</v>
      </c>
      <c r="G35" s="13"/>
    </row>
    <row r="36" spans="6:7" ht="15.75" x14ac:dyDescent="0.25">
      <c r="F36" s="19"/>
      <c r="G36" s="13"/>
    </row>
    <row r="16440" spans="2:13" s="3" customFormat="1" x14ac:dyDescent="0.2">
      <c r="B16440" s="9"/>
      <c r="D16440" s="9"/>
      <c r="E16440" s="9"/>
      <c r="F16440" s="2"/>
      <c r="G16440" s="1"/>
      <c r="H16440" s="1"/>
      <c r="I16440" s="1"/>
      <c r="J16440" s="1"/>
      <c r="K16440" s="1"/>
      <c r="L16440" s="1"/>
      <c r="M16440" s="1"/>
    </row>
    <row r="16442" spans="2:13" s="3" customFormat="1" x14ac:dyDescent="0.2">
      <c r="B16442" s="9"/>
      <c r="D16442" s="9"/>
      <c r="E16442" s="9"/>
      <c r="F16442" s="2"/>
      <c r="G16442" s="1"/>
      <c r="H16442" s="1"/>
      <c r="I16442" s="1"/>
      <c r="J16442" s="1"/>
      <c r="K16442" s="1"/>
      <c r="L16442" s="1"/>
      <c r="M16442" s="1"/>
    </row>
    <row r="16458" spans="7:8" x14ac:dyDescent="0.2">
      <c r="G16458" s="3"/>
      <c r="H16458" s="3"/>
    </row>
    <row r="16460" spans="7:8" x14ac:dyDescent="0.2">
      <c r="G16460" s="3"/>
      <c r="H16460" s="3"/>
    </row>
    <row r="16470" spans="2:13" x14ac:dyDescent="0.2">
      <c r="J16470" s="3"/>
      <c r="K16470" s="3"/>
      <c r="L16470" s="3"/>
      <c r="M16470" s="3"/>
    </row>
    <row r="16472" spans="2:13" x14ac:dyDescent="0.2">
      <c r="J16472" s="3"/>
      <c r="K16472" s="3"/>
      <c r="L16472" s="3"/>
      <c r="M16472" s="3"/>
    </row>
    <row r="16473" spans="2:13" x14ac:dyDescent="0.2">
      <c r="I16473" s="3"/>
    </row>
    <row r="16474" spans="2:13" x14ac:dyDescent="0.2">
      <c r="B16474" s="9">
        <f>SUM(B6:B16473)</f>
        <v>0</v>
      </c>
    </row>
    <row r="16475" spans="2:13" x14ac:dyDescent="0.2">
      <c r="I16475" s="3"/>
    </row>
    <row r="16476" spans="2:13" x14ac:dyDescent="0.2">
      <c r="B16476" s="9">
        <f>SUM(B16474)</f>
        <v>0</v>
      </c>
    </row>
    <row r="999799" spans="12:12" x14ac:dyDescent="0.2">
      <c r="L999799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3" orientation="landscape" r:id="rId1"/>
  <rowBreaks count="1" manualBreakCount="1">
    <brk id="21" max="12" man="1"/>
  </rowBreaks>
  <ignoredErrors>
    <ignoredError sqref="L18 L28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Acceso Informacion</cp:lastModifiedBy>
  <cp:lastPrinted>2022-05-10T14:39:06Z</cp:lastPrinted>
  <dcterms:created xsi:type="dcterms:W3CDTF">2019-01-11T19:06:47Z</dcterms:created>
  <dcterms:modified xsi:type="dcterms:W3CDTF">2022-05-10T18:43:52Z</dcterms:modified>
</cp:coreProperties>
</file>