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2023/Documentos Enero 2023/RRHH/"/>
    </mc:Choice>
  </mc:AlternateContent>
  <xr:revisionPtr revIDLastSave="4" documentId="11_8AE7AC97132A4EE2A0C1117504D8E83A90ACD4FC" xr6:coauthVersionLast="47" xr6:coauthVersionMax="47" xr10:uidLastSave="{44AD6469-31F5-4933-83B6-30DC8D3DDC2B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'!$A$1:$M$38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32" i="4" l="1"/>
  <c r="G32" i="4"/>
  <c r="L32" i="4" s="1"/>
  <c r="M32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7" i="4" l="1"/>
  <c r="L22" i="4"/>
  <c r="L9" i="4"/>
  <c r="M9" i="4" s="1"/>
  <c r="L8" i="4"/>
  <c r="M8" i="4" s="1"/>
  <c r="L24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2" i="4" l="1"/>
  <c r="B16477" i="4"/>
  <c r="B16479" i="4" s="1"/>
  <c r="A24" i="4" l="1"/>
  <c r="A25" i="4" l="1"/>
  <c r="A26" i="4" l="1"/>
  <c r="A27" i="4" l="1"/>
  <c r="A28" i="4" l="1"/>
  <c r="A29" i="4" l="1"/>
  <c r="A30" i="4" l="1"/>
  <c r="A31" i="4" s="1"/>
  <c r="A32" i="4" s="1"/>
</calcChain>
</file>

<file path=xl/sharedStrings.xml><?xml version="1.0" encoding="utf-8"?>
<sst xmlns="http://schemas.openxmlformats.org/spreadsheetml/2006/main" count="125" uniqueCount="67">
  <si>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</si>
  <si>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</si>
  <si>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</si>
  <si>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</si>
  <si>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</si>
  <si>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</si>
  <si>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</si>
  <si>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</si>
  <si>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</si>
  <si>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</si>
  <si>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</si>
  <si>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</si>
  <si>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</si>
  <si>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</si>
  <si>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</si>
  <si>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</si>
  <si>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</si>
  <si>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</si>
  <si>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</si>
  <si>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</si>
  <si>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</si>
  <si>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</si>
  <si>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</si>
  <si>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</si>
  <si>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</si>
  <si>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</si>
  <si>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</si>
  <si>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</si>
  <si>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</si>
  <si>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</si>
  <si>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</si>
  <si>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</si>
  <si>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</si>
  <si>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</si>
  <si>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</si>
  <si>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</si>
  <si>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</si>
  <si>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</si>
  <si>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</si>
  <si>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</si>
  <si>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</si>
  <si>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</si>
  <si>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</si>
  <si>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</si>
  <si>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</si>
  <si>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</si>
  <si>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</si>
  <si>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</si>
  <si>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</si>
  <si>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</si>
  <si>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</si>
  <si>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</si>
  <si>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</si>
  <si>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</si>
  <si>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</si>
  <si>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</si>
  <si>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</si>
  <si>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</si>
  <si>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</si>
  <si>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</si>
  <si>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</si>
  <si>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</si>
  <si>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</si>
  <si>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</si>
  <si>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</si>
  <si>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>Correspondiente al mes de Enero  del año 2023.</t>
  </si>
  <si>
    <t xml:space="preserve">           Enc. División Recursos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</si>
</sst>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/>
    <xf numFmtId="167" fontId="6" fillId="0" borderId="2" xfId="0" applyNumberFormat="1" applyFont="1" applyBorder="1" applyAlignment="1">
      <alignment horizontal="left" wrapText="1"/>
    </xf>
    <xf numFmtId="43" fontId="9" fillId="0" borderId="1" xfId="0" applyNumberFormat="1" applyFont="1" applyBorder="1"/>
    <xf numFmtId="167" fontId="6" fillId="0" borderId="1" xfId="0" applyNumberFormat="1" applyFont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2"/>
  <sheetViews>
    <sheetView showGridLines="0" tabSelected="1" zoomScale="55" zoomScaleNormal="55" zoomScaleSheetLayoutView="50" workbookViewId="0">
      <pane xSplit="2" ySplit="6" topLeftCell="C13" activePane="bottomRight" state="frozen"/>
      <selection pane="topRight" activeCell="C1" sqref="C1"/>
      <selection pane="bottomLeft" activeCell="A9" sqref="A9"/>
      <selection pane="bottomRight" activeCell="I25" sqref="I25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1" x14ac:dyDescent="0.3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x14ac:dyDescent="0.3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9.5" thickBot="1" x14ac:dyDescent="0.35">
      <c r="A4" s="57"/>
      <c r="B4" s="57"/>
      <c r="C4" s="6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8" t="s">
        <v>10</v>
      </c>
      <c r="H5" s="59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54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55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64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7" t="s">
        <v>24</v>
      </c>
      <c r="C10" s="41" t="s">
        <v>17</v>
      </c>
      <c r="D10" s="47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1512.45</v>
      </c>
      <c r="L11" s="34">
        <f>SUM(G11:K11)</f>
        <v>8570.1</v>
      </c>
      <c r="M11" s="38">
        <f t="shared" si="1"/>
        <v>51429.9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53</v>
      </c>
      <c r="C15" s="41" t="s">
        <v>17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30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58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5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/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6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1512.45</v>
      </c>
      <c r="L21" s="34">
        <f>SUM(G21:K21)</f>
        <v>3014.95</v>
      </c>
      <c r="M21" s="38">
        <f t="shared" si="6"/>
        <v>21985.05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1512.45</v>
      </c>
      <c r="L22" s="34">
        <f>SUM(G22:K22)</f>
        <v>3605.95</v>
      </c>
      <c r="M22" s="38">
        <f t="shared" si="6"/>
        <v>31394.05</v>
      </c>
    </row>
    <row r="23" spans="1:16" s="21" customFormat="1" ht="30" customHeight="1" x14ac:dyDescent="0.25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25">
      <c r="A24" s="23">
        <f t="shared" si="5"/>
        <v>18</v>
      </c>
      <c r="B24" s="28" t="s">
        <v>56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25">
      <c r="A25" s="27">
        <f t="shared" si="5"/>
        <v>19</v>
      </c>
      <c r="B25" s="28" t="s">
        <v>57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25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8">
        <f t="shared" si="6"/>
        <v>41167.17</v>
      </c>
    </row>
    <row r="27" spans="1:16" s="22" customFormat="1" ht="30" customHeight="1" x14ac:dyDescent="0.25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58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>
        <v>1512.45</v>
      </c>
      <c r="L27" s="25">
        <f>SUM(G27:K27)</f>
        <v>7347.63</v>
      </c>
      <c r="M27" s="48">
        <f t="shared" si="6"/>
        <v>47652.37</v>
      </c>
    </row>
    <row r="28" spans="1:16" s="33" customFormat="1" ht="30" customHeight="1" x14ac:dyDescent="0.25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49">
        <f t="shared" si="6"/>
        <v>22556.6</v>
      </c>
    </row>
    <row r="29" spans="1:16" s="33" customFormat="1" ht="30" customHeight="1" x14ac:dyDescent="0.25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8">
        <f t="shared" si="6"/>
        <v>32906.5</v>
      </c>
    </row>
    <row r="30" spans="1:16" s="22" customFormat="1" ht="30" customHeight="1" x14ac:dyDescent="0.25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8">
        <f t="shared" si="6"/>
        <v>23497.5</v>
      </c>
    </row>
    <row r="31" spans="1:16" s="22" customFormat="1" ht="30" customHeight="1" x14ac:dyDescent="0.25">
      <c r="A31" s="27">
        <f>B35+A30+1</f>
        <v>25</v>
      </c>
      <c r="B31" s="28" t="s">
        <v>60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ref="G31" si="9">F31*2.87%</f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10">SUM(G31:J31)</f>
        <v>2093.5</v>
      </c>
      <c r="M31" s="48">
        <f t="shared" ref="M31" si="11">+F31-L31</f>
        <v>32906.5</v>
      </c>
    </row>
    <row r="32" spans="1:16" s="22" customFormat="1" ht="30" customHeight="1" x14ac:dyDescent="0.25">
      <c r="A32" s="27">
        <f>+A31+1</f>
        <v>26</v>
      </c>
      <c r="B32" s="28" t="s">
        <v>63</v>
      </c>
      <c r="C32" s="27" t="s">
        <v>16</v>
      </c>
      <c r="D32" s="32" t="s">
        <v>62</v>
      </c>
      <c r="E32" s="28" t="s">
        <v>11</v>
      </c>
      <c r="F32" s="29">
        <v>25000</v>
      </c>
      <c r="G32" s="29">
        <f t="shared" si="2"/>
        <v>717.5</v>
      </c>
      <c r="H32" s="29">
        <f>+F32*3.04%</f>
        <v>760</v>
      </c>
      <c r="I32" s="29"/>
      <c r="J32" s="38">
        <v>25</v>
      </c>
      <c r="K32" s="31"/>
      <c r="L32" s="25">
        <f t="shared" ref="L32" si="12">SUM(G32:J32)</f>
        <v>1502.5</v>
      </c>
      <c r="M32" s="48">
        <f t="shared" si="6"/>
        <v>23497.5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8"/>
    </row>
    <row r="34" spans="1:13" s="22" customFormat="1" ht="30" customHeight="1" x14ac:dyDescent="0.25">
      <c r="A34" s="50"/>
      <c r="B34" s="51"/>
      <c r="C34" s="50"/>
      <c r="D34" s="52"/>
      <c r="E34" s="51"/>
      <c r="J34" s="18"/>
      <c r="K34" s="53"/>
      <c r="M34" s="54"/>
    </row>
    <row r="37" spans="1:13" ht="15.75" x14ac:dyDescent="0.25">
      <c r="F37" s="20" t="s">
        <v>59</v>
      </c>
      <c r="G37" s="13"/>
    </row>
    <row r="38" spans="1:13" ht="15.75" x14ac:dyDescent="0.25">
      <c r="F38" s="19" t="s">
        <v>66</v>
      </c>
      <c r="G38" s="13"/>
    </row>
    <row r="39" spans="1:13" ht="15.75" x14ac:dyDescent="0.25">
      <c r="D39" s="9" t="s">
        <v>61</v>
      </c>
      <c r="F39" s="19"/>
      <c r="G39" s="13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61" spans="7:8" x14ac:dyDescent="0.2">
      <c r="G16461" s="3"/>
      <c r="H16461" s="3"/>
    </row>
    <row r="16463" spans="7:8" x14ac:dyDescent="0.2">
      <c r="G16463" s="3"/>
      <c r="H16463" s="3"/>
    </row>
    <row r="16473" spans="2:13" x14ac:dyDescent="0.2">
      <c r="J16473" s="3"/>
      <c r="K16473" s="3"/>
      <c r="L16473" s="3"/>
      <c r="M16473" s="3"/>
    </row>
    <row r="16475" spans="2:13" x14ac:dyDescent="0.2">
      <c r="J16475" s="3"/>
      <c r="K16475" s="3"/>
      <c r="L16475" s="3"/>
      <c r="M16475" s="3"/>
    </row>
    <row r="16476" spans="2:13" x14ac:dyDescent="0.2">
      <c r="I16476" s="3"/>
    </row>
    <row r="16477" spans="2:13" x14ac:dyDescent="0.2">
      <c r="B16477" s="9">
        <f>SUM(B6:B16476)</f>
        <v>0</v>
      </c>
    </row>
    <row r="16478" spans="2:13" x14ac:dyDescent="0.2">
      <c r="I16478" s="3"/>
    </row>
    <row r="16479" spans="2:13" x14ac:dyDescent="0.2">
      <c r="B16479" s="9">
        <f>SUM(B16477)</f>
        <v>0</v>
      </c>
    </row>
    <row r="999802" spans="12:12" x14ac:dyDescent="0.2">
      <c r="L999802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1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2023-01-31T17:39:25Z</cp:lastPrinted>
  <dcterms:created xsi:type="dcterms:W3CDTF">2019-01-11T19:06:47Z</dcterms:created>
  <dcterms:modified xsi:type="dcterms:W3CDTF">2023-02-03T14:26:40Z</dcterms:modified>
</cp:coreProperties>
</file>