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Marzo-2022/RR HHh/"/>
    </mc:Choice>
  </mc:AlternateContent>
  <xr:revisionPtr revIDLastSave="176" documentId="8_{F11A02B4-DF9F-4DA0-AABA-B1DDFA967238}" xr6:coauthVersionLast="47" xr6:coauthVersionMax="47" xr10:uidLastSave="{A797F467-C5AC-4B73-AB66-C053C2A8C631}"/>
  <bookViews>
    <workbookView xWindow="-120" yWindow="-120" windowWidth="21840" windowHeight="13140" tabRatio="599" xr2:uid="{00000000-000D-0000-FFFF-FFFF00000000}"/>
  </bookViews>
  <sheets>
    <sheet name="PERSONAL TEMPORAL (2)" sheetId="17" r:id="rId1"/>
  </sheets>
  <definedNames>
    <definedName name="_xlnm.Print_Area" localSheetId="0">'PERSONAL TEMPORAL (2)'!$A$2:$N$20</definedName>
    <definedName name="_xlnm.Print_Titles" localSheetId="0">'PERSONAL TEMPORAL (2)'!$1:$7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2" i="17" l="1"/>
  <c r="B64533" i="17"/>
  <c r="B64535" i="17" s="1"/>
  <c r="J10" i="17"/>
  <c r="I10" i="17"/>
  <c r="J9" i="17"/>
  <c r="I9" i="17"/>
  <c r="A9" i="17"/>
  <c r="A10" i="17" s="1"/>
  <c r="J8" i="17"/>
  <c r="I8" i="17"/>
  <c r="M10" i="17" l="1"/>
  <c r="N10" i="17" s="1"/>
  <c r="M9" i="17"/>
  <c r="N9" i="17" s="1"/>
  <c r="M8" i="17"/>
  <c r="N8" i="17" s="1"/>
  <c r="P9" i="17" l="1"/>
</calcChain>
</file>

<file path=xl/sharedStrings.xml><?xml version="1.0" encoding="utf-8"?>
<sst xmlns="http://schemas.openxmlformats.org/spreadsheetml/2006/main" count="34" uniqueCount="29">
  <si>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</si>
  <si>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</si>
  <si>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</si>
  <si>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</si>
  <si>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</si>
  <si>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</si>
  <si>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</si>
  <si>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</si>
  <si>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</si>
  <si>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</si>
  <si>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</si>
  <si>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</si>
  <si>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 xml:space="preserve"> 01 DE ENERO DEL 2022</t>
  </si>
  <si>
    <t>Nombres y Apellidos</t>
  </si>
  <si>
    <t>M</t>
  </si>
  <si>
    <t>F</t>
  </si>
  <si>
    <t>Género</t>
  </si>
  <si>
    <t>Funcion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</si>
  <si>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</si>
  <si>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</si>
  <si>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</si>
  <si>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</si>
  <si>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01 D SEPTIEMBRE DEL 2021</t>
  </si>
  <si>
    <t xml:space="preserve"> 28 DE FEBRERO DEL 2022</t>
  </si>
  <si>
    <t xml:space="preserve"> 31 DE AGOSTO DEL 2022</t>
  </si>
  <si>
    <t>+</t>
  </si>
  <si>
    <t>ARQ.JACINTO ESTEBAN PICHARDO VICIOSO</t>
  </si>
  <si>
    <t>LIC. JUNIOR STALIN TORRES MOREL</t>
  </si>
  <si>
    <t>LICDA.MIRIAM YADHIRA DEL JESUS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</si>
</sst>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43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3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43" fontId="3" fillId="0" borderId="2" xfId="0" applyNumberFormat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47862"/>
  <sheetViews>
    <sheetView showGridLines="0" tabSelected="1" view="pageBreakPreview" zoomScale="60" zoomScaleNormal="7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F25" sqref="F25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8.5703125" style="7" customWidth="1"/>
    <col min="5" max="5" width="20.42578125" style="7" customWidth="1"/>
    <col min="6" max="6" width="25.140625" style="7" customWidth="1"/>
    <col min="7" max="7" width="25.5703125" style="7" customWidth="1"/>
    <col min="8" max="8" width="15.140625" style="2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3.140625" style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1" spans="1:16" x14ac:dyDescent="0.2">
      <c r="B1" s="6"/>
      <c r="C1" s="21"/>
    </row>
    <row r="2" spans="1:16" ht="6.75" customHeight="1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6" ht="15.75" hidden="1" customHeigh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6" ht="18.75" hidden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6" ht="6.75" customHeight="1" thickBot="1" x14ac:dyDescent="0.35">
      <c r="A5" s="29"/>
      <c r="B5" s="29"/>
      <c r="C5" s="25"/>
      <c r="D5" s="6"/>
      <c r="E5" s="6"/>
      <c r="F5" s="6"/>
      <c r="G5" s="6"/>
      <c r="H5" s="25"/>
    </row>
    <row r="6" spans="1:16" ht="69" hidden="1" customHeight="1" thickBot="1" x14ac:dyDescent="0.3">
      <c r="A6" s="30"/>
      <c r="B6" s="30"/>
      <c r="C6" s="26"/>
      <c r="D6" s="13"/>
      <c r="E6" s="13"/>
      <c r="F6" s="13"/>
      <c r="G6" s="13"/>
      <c r="H6" s="12"/>
      <c r="I6" s="31" t="s">
        <v>10</v>
      </c>
      <c r="J6" s="32"/>
      <c r="K6" s="9"/>
      <c r="L6" s="9"/>
      <c r="M6" s="9"/>
      <c r="N6" s="9"/>
    </row>
    <row r="7" spans="1:16" s="2" customFormat="1" ht="28.5" customHeight="1" x14ac:dyDescent="0.2">
      <c r="A7" s="10" t="s">
        <v>0</v>
      </c>
      <c r="B7" s="10" t="s">
        <v>13</v>
      </c>
      <c r="C7" s="10" t="s">
        <v>16</v>
      </c>
      <c r="D7" s="10" t="s">
        <v>17</v>
      </c>
      <c r="E7" s="10" t="s">
        <v>4</v>
      </c>
      <c r="F7" s="10" t="s">
        <v>8</v>
      </c>
      <c r="G7" s="10" t="s">
        <v>9</v>
      </c>
      <c r="H7" s="11" t="s">
        <v>11</v>
      </c>
      <c r="I7" s="10" t="s">
        <v>1</v>
      </c>
      <c r="J7" s="10" t="s">
        <v>2</v>
      </c>
      <c r="K7" s="11" t="s">
        <v>5</v>
      </c>
      <c r="L7" s="11" t="s">
        <v>7</v>
      </c>
      <c r="M7" s="11" t="s">
        <v>3</v>
      </c>
      <c r="N7" s="11" t="s">
        <v>6</v>
      </c>
      <c r="O7"/>
    </row>
    <row r="8" spans="1:16" s="15" customFormat="1" ht="39" customHeight="1" x14ac:dyDescent="0.2">
      <c r="A8" s="16">
        <v>1</v>
      </c>
      <c r="B8" s="14" t="s">
        <v>26</v>
      </c>
      <c r="C8" s="24" t="s">
        <v>14</v>
      </c>
      <c r="D8" s="17" t="s">
        <v>18</v>
      </c>
      <c r="E8" s="17" t="s">
        <v>19</v>
      </c>
      <c r="F8" s="8" t="s">
        <v>12</v>
      </c>
      <c r="G8" s="8" t="s">
        <v>24</v>
      </c>
      <c r="H8" s="18">
        <v>85000</v>
      </c>
      <c r="I8" s="19">
        <f>H8*2.87%</f>
        <v>2439.5</v>
      </c>
      <c r="J8" s="19">
        <f>+H8*3.04%</f>
        <v>2584</v>
      </c>
      <c r="K8" s="19">
        <v>8577.06</v>
      </c>
      <c r="L8" s="18">
        <v>25</v>
      </c>
      <c r="M8" s="19">
        <f>SUM(I8:L8)</f>
        <v>13625.56</v>
      </c>
      <c r="N8" s="18">
        <f>+H8-M8</f>
        <v>71374.44</v>
      </c>
      <c r="O8"/>
    </row>
    <row r="9" spans="1:16" s="15" customFormat="1" ht="39" customHeight="1" x14ac:dyDescent="0.2">
      <c r="A9" s="16">
        <f>+A8+1</f>
        <v>2</v>
      </c>
      <c r="B9" s="4" t="s">
        <v>27</v>
      </c>
      <c r="C9" s="23" t="s">
        <v>14</v>
      </c>
      <c r="D9" s="17" t="s">
        <v>20</v>
      </c>
      <c r="E9" s="17" t="s">
        <v>19</v>
      </c>
      <c r="F9" s="8" t="s">
        <v>12</v>
      </c>
      <c r="G9" s="8" t="s">
        <v>24</v>
      </c>
      <c r="H9" s="18">
        <v>85000</v>
      </c>
      <c r="I9" s="19">
        <f>H9*2.87%</f>
        <v>2439.5</v>
      </c>
      <c r="J9" s="19">
        <f>+H9*3.04%</f>
        <v>2584</v>
      </c>
      <c r="K9" s="18">
        <v>8577.06</v>
      </c>
      <c r="L9" s="18">
        <v>25</v>
      </c>
      <c r="M9" s="19">
        <f>SUM(I9:L9)</f>
        <v>13625.56</v>
      </c>
      <c r="N9" s="18">
        <f>+H9-M9</f>
        <v>71374.44</v>
      </c>
      <c r="O9"/>
      <c r="P9" s="15">
        <f>+N8+N9+N10</f>
        <v>195691.2</v>
      </c>
    </row>
    <row r="10" spans="1:16" s="15" customFormat="1" ht="39" customHeight="1" x14ac:dyDescent="0.2">
      <c r="A10" s="16">
        <f>+A9+1</f>
        <v>3</v>
      </c>
      <c r="B10" s="4" t="s">
        <v>28</v>
      </c>
      <c r="C10" s="23" t="s">
        <v>15</v>
      </c>
      <c r="D10" s="17" t="s">
        <v>21</v>
      </c>
      <c r="E10" s="17" t="s">
        <v>19</v>
      </c>
      <c r="F10" s="20" t="s">
        <v>22</v>
      </c>
      <c r="G10" s="20" t="s">
        <v>23</v>
      </c>
      <c r="H10" s="18">
        <v>60000</v>
      </c>
      <c r="I10" s="19">
        <f>H10*2.87%</f>
        <v>1722</v>
      </c>
      <c r="J10" s="19">
        <f>+H10*3.04%</f>
        <v>1824</v>
      </c>
      <c r="K10" s="18">
        <v>3486.68</v>
      </c>
      <c r="L10" s="18">
        <v>25</v>
      </c>
      <c r="M10" s="19">
        <f>SUM(I10:L10)</f>
        <v>7057.68</v>
      </c>
      <c r="N10" s="18">
        <f>+H10-M10</f>
        <v>52942.32</v>
      </c>
      <c r="O10"/>
    </row>
    <row r="17" spans="3:5" x14ac:dyDescent="0.2">
      <c r="C17" s="3" t="s">
        <v>25</v>
      </c>
      <c r="E17" s="22"/>
    </row>
    <row r="18" spans="3:5" x14ac:dyDescent="0.2">
      <c r="E18" s="3"/>
    </row>
    <row r="64520" spans="2:15" s="3" customFormat="1" x14ac:dyDescent="0.2">
      <c r="B64520" s="7"/>
      <c r="D64520" s="7"/>
      <c r="E64520" s="7"/>
      <c r="F64520" s="7"/>
      <c r="G64520" s="7"/>
      <c r="H64520" s="2"/>
      <c r="I64520" s="1"/>
      <c r="J64520" s="1"/>
      <c r="K64520" s="1"/>
      <c r="L64520" s="1"/>
      <c r="M64520" s="1"/>
      <c r="N64520" s="1"/>
      <c r="O64520"/>
    </row>
    <row r="64521" spans="2:15" x14ac:dyDescent="0.2">
      <c r="I64521" s="3"/>
      <c r="J64521" s="3"/>
    </row>
    <row r="64522" spans="2:15" s="3" customFormat="1" x14ac:dyDescent="0.2">
      <c r="B64522" s="7"/>
      <c r="D64522" s="7"/>
      <c r="E64522" s="7"/>
      <c r="F64522" s="7"/>
      <c r="G64522" s="7"/>
      <c r="H64522" s="2"/>
      <c r="I64522" s="1"/>
      <c r="J64522" s="1"/>
      <c r="K64522" s="1"/>
      <c r="L64522" s="1"/>
      <c r="M64522" s="1"/>
      <c r="N64522" s="1"/>
      <c r="O64522"/>
    </row>
    <row r="64523" spans="2:15" x14ac:dyDescent="0.2">
      <c r="I64523" s="3"/>
      <c r="J64523" s="3"/>
    </row>
    <row r="64533" spans="2:14" x14ac:dyDescent="0.2">
      <c r="B64533" s="7">
        <f>SUM(B7:B64532)</f>
        <v>0</v>
      </c>
      <c r="L64533" s="3"/>
      <c r="M64533" s="3"/>
      <c r="N64533" s="3"/>
    </row>
    <row r="64535" spans="2:14" x14ac:dyDescent="0.2">
      <c r="B64535" s="7">
        <f>SUM(B64533)</f>
        <v>0</v>
      </c>
      <c r="L64535" s="3"/>
      <c r="M64535" s="3"/>
      <c r="N64535" s="3"/>
    </row>
    <row r="64536" spans="2:14" x14ac:dyDescent="0.2">
      <c r="K64536" s="3"/>
    </row>
    <row r="64538" spans="2:14" x14ac:dyDescent="0.2">
      <c r="K64538" s="3"/>
    </row>
    <row r="1047862" spans="13:13" x14ac:dyDescent="0.2">
      <c r="M1047862" s="5" t="e">
        <f>SUM(#REF!)</f>
        <v>#REF!</v>
      </c>
    </row>
  </sheetData>
  <mergeCells count="6">
    <mergeCell ref="A2:N2"/>
    <mergeCell ref="A3:N3"/>
    <mergeCell ref="A4:N4"/>
    <mergeCell ref="A5:B5"/>
    <mergeCell ref="A6:B6"/>
    <mergeCell ref="I6:J6"/>
  </mergeCells>
  <pageMargins left="0.15748031496062992" right="0.15748031496062992" top="0.15748031496062992" bottom="0.15748031496062992" header="0.15748031496062992" footer="0.15748031496062992"/>
  <pageSetup paperSize="5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 (2)</vt:lpstr>
      <vt:lpstr>'PERSONAL TEMPORAL (2)'!Área_de_impresión</vt:lpstr>
      <vt:lpstr>'PERSONAL TEMPORAL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2022-03-07T15:01:34Z</cp:lastPrinted>
  <dcterms:created xsi:type="dcterms:W3CDTF">2019-01-11T19:06:47Z</dcterms:created>
  <dcterms:modified xsi:type="dcterms:W3CDTF">2022-03-28T12:33:30Z</dcterms:modified>
</cp:coreProperties>
</file>