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ersi Abreu\Desktop\DOCUMENTOS PAGINA RAI\"/>
    </mc:Choice>
  </mc:AlternateContent>
  <bookViews>
    <workbookView xWindow="0" yWindow="0" windowWidth="19140" windowHeight="6930" tabRatio="599"/>
  </bookViews>
  <sheets>
    <sheet name="PERSONAL TEMPORAL" sheetId="17" r:id="rId1"/>
  </sheets>
  <definedNames>
    <definedName name="_xlnm.Print_Area" localSheetId="0">'PERSONAL TEMPORAL'!$A$2:$N$26</definedName>
    <definedName name="_xlnm.Print_Titles" localSheetId="0">'PERSONAL TEMPORAL'!$2:$8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047868" i="17" l="1"/>
  <c r="B64539" i="17"/>
  <c r="B64541" i="17" s="1"/>
  <c r="J11" i="17"/>
  <c r="I11" i="17"/>
  <c r="J10" i="17"/>
  <c r="I10" i="17"/>
  <c r="A10" i="17"/>
  <c r="A11" i="17" s="1"/>
  <c r="J9" i="17"/>
  <c r="I9" i="17"/>
  <c r="M11" i="17" l="1"/>
  <c r="N11" i="17" s="1"/>
  <c r="M10" i="17"/>
  <c r="N10" i="17" s="1"/>
  <c r="M9" i="17"/>
  <c r="N9" i="17" s="1"/>
</calcChain>
</file>

<file path=xl/sharedStrings.xml><?xml version="1.0" encoding="utf-8"?>
<sst xmlns="http://schemas.openxmlformats.org/spreadsheetml/2006/main" count="38" uniqueCount="33">
  <si>
    <t>NO.</t>
  </si>
  <si>
    <t>AFP (2.87)</t>
  </si>
  <si>
    <t>SFS ( 3.04)</t>
  </si>
  <si>
    <t xml:space="preserve">Total de Descuentos </t>
  </si>
  <si>
    <t xml:space="preserve">Tipo Empleado </t>
  </si>
  <si>
    <t>Impuesto Sobre Renta ISR</t>
  </si>
  <si>
    <t>Sueldo Neto</t>
  </si>
  <si>
    <t xml:space="preserve">Otros Descuentos </t>
  </si>
  <si>
    <t>F. Inicio</t>
  </si>
  <si>
    <t>F. Final</t>
  </si>
  <si>
    <t>Seguridad Social</t>
  </si>
  <si>
    <t>Ingreso Bruto</t>
  </si>
  <si>
    <t>NÓMINA DE SUELDOS: PERSONAL TEMPORAL</t>
  </si>
  <si>
    <t>Nombres y Apellidos</t>
  </si>
  <si>
    <t>M</t>
  </si>
  <si>
    <t>F</t>
  </si>
  <si>
    <t>Género</t>
  </si>
  <si>
    <t>Funcion</t>
  </si>
  <si>
    <t xml:space="preserve">INSTITUTO DUARTIANO </t>
  </si>
  <si>
    <t>LCDO. VÍCTOR ZABALA SÁNCHEZ</t>
  </si>
  <si>
    <t xml:space="preserve">ENC. DIVISION RECURSOS HUMANOS </t>
  </si>
  <si>
    <t xml:space="preserve">ENC. DIVISIÓN DIFUSIÓN Y PROMOCIÓN DE OBRAS DE DUARTE. </t>
  </si>
  <si>
    <t xml:space="preserve">TEMPORAL </t>
  </si>
  <si>
    <t xml:space="preserve">ENCARGADO ADMINISTRATIVO </t>
  </si>
  <si>
    <t>RESPOSNABLE DE ACCESO A LA INFORMACIÓN (RAI)</t>
  </si>
  <si>
    <t>LCDA. MIRIAM YADHIRA DEL JESUS CASTILLO</t>
  </si>
  <si>
    <t xml:space="preserve"> 01 DE JULIO DEL 2023</t>
  </si>
  <si>
    <t xml:space="preserve"> 01 DE SEPTIEMBRE DEL 2023</t>
  </si>
  <si>
    <t xml:space="preserve"> 01 DE ENERO DEL 2024</t>
  </si>
  <si>
    <t>LCDO. JUNIOR STALIN TORRES MOREL</t>
  </si>
  <si>
    <t>ARQ. JACINTO ESTEBAN PICHARDO VICIOSO</t>
  </si>
  <si>
    <t xml:space="preserve"> 01 DE MARZO DEL 2024</t>
  </si>
  <si>
    <t>Correspondiente al mes de Noviembre del año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</si>
</sst>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-* #,##0.00_-;\-* #,##0.00_-;_-* &quot;-&quot;??_-;_-@_-"/>
  </numFmts>
  <fonts count="13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  <font>
      <sz val="16"/>
      <name val="Calibri"/>
      <family val="2"/>
      <scheme val="minor"/>
    </font>
    <font>
      <sz val="18"/>
      <name val="Calibri"/>
      <family val="2"/>
      <scheme val="minor"/>
    </font>
    <font>
      <b/>
      <sz val="16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1" fillId="0" borderId="0"/>
  </cellStyleXfs>
  <cellXfs count="44">
    <xf numFmtId="0" fontId="0" fillId="0" borderId="0" xfId="0"/>
    <xf numFmtId="0" fontId="3" fillId="2" borderId="0" xfId="0" applyFont="1" applyFill="1" applyBorder="1"/>
    <xf numFmtId="43" fontId="3" fillId="2" borderId="0" xfId="1" applyFont="1" applyFill="1" applyBorder="1"/>
    <xf numFmtId="0" fontId="3" fillId="2" borderId="0" xfId="0" applyFont="1" applyFill="1" applyBorder="1" applyAlignment="1">
      <alignment horizontal="center"/>
    </xf>
    <xf numFmtId="164" fontId="3" fillId="2" borderId="0" xfId="0" applyNumberFormat="1" applyFont="1" applyFill="1" applyBorder="1"/>
    <xf numFmtId="0" fontId="0" fillId="0" borderId="0" xfId="0" applyAlignment="1">
      <alignment horizontal="left"/>
    </xf>
    <xf numFmtId="0" fontId="3" fillId="2" borderId="0" xfId="0" applyFont="1" applyFill="1" applyBorder="1" applyAlignment="1">
      <alignment horizontal="left"/>
    </xf>
    <xf numFmtId="0" fontId="6" fillId="2" borderId="0" xfId="0" applyFont="1" applyFill="1" applyBorder="1"/>
    <xf numFmtId="43" fontId="6" fillId="2" borderId="0" xfId="1" applyFont="1" applyFill="1" applyBorder="1"/>
    <xf numFmtId="0" fontId="6" fillId="2" borderId="0" xfId="0" applyFont="1" applyFill="1" applyBorder="1" applyAlignment="1">
      <alignment horizontal="left"/>
    </xf>
    <xf numFmtId="43" fontId="3" fillId="0" borderId="0" xfId="1" applyFont="1" applyFill="1" applyBorder="1"/>
    <xf numFmtId="0" fontId="0" fillId="0" borderId="0" xfId="0" applyAlignment="1">
      <alignment horizontal="center"/>
    </xf>
    <xf numFmtId="0" fontId="4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/>
    </xf>
    <xf numFmtId="0" fontId="9" fillId="2" borderId="0" xfId="0" applyFont="1" applyFill="1" applyBorder="1" applyAlignment="1">
      <alignment horizontal="center"/>
    </xf>
    <xf numFmtId="0" fontId="11" fillId="2" borderId="0" xfId="0" applyFont="1" applyFill="1" applyBorder="1" applyAlignment="1">
      <alignment horizontal="left"/>
    </xf>
    <xf numFmtId="0" fontId="11" fillId="2" borderId="0" xfId="0" applyFont="1" applyFill="1" applyBorder="1" applyAlignment="1">
      <alignment horizontal="center"/>
    </xf>
    <xf numFmtId="0" fontId="12" fillId="3" borderId="5" xfId="0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/>
    </xf>
    <xf numFmtId="43" fontId="10" fillId="0" borderId="2" xfId="1" applyFont="1" applyFill="1" applyBorder="1" applyAlignment="1">
      <alignment horizontal="center"/>
    </xf>
    <xf numFmtId="0" fontId="10" fillId="0" borderId="2" xfId="0" applyFont="1" applyFill="1" applyBorder="1" applyAlignment="1">
      <alignment horizontal="left" wrapText="1"/>
    </xf>
    <xf numFmtId="43" fontId="10" fillId="2" borderId="2" xfId="1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/>
    </xf>
    <xf numFmtId="43" fontId="10" fillId="2" borderId="1" xfId="1" applyFont="1" applyFill="1" applyBorder="1" applyAlignment="1">
      <alignment horizontal="center"/>
    </xf>
    <xf numFmtId="0" fontId="10" fillId="0" borderId="1" xfId="0" applyFont="1" applyFill="1" applyBorder="1" applyAlignment="1">
      <alignment horizontal="left" wrapText="1"/>
    </xf>
    <xf numFmtId="43" fontId="10" fillId="0" borderId="2" xfId="0" applyNumberFormat="1" applyFont="1" applyFill="1" applyBorder="1" applyAlignment="1">
      <alignment horizontal="left" vertical="center"/>
    </xf>
    <xf numFmtId="43" fontId="10" fillId="0" borderId="2" xfId="1" applyFont="1" applyFill="1" applyBorder="1" applyAlignment="1">
      <alignment horizontal="left" vertical="center"/>
    </xf>
    <xf numFmtId="43" fontId="10" fillId="0" borderId="1" xfId="0" applyNumberFormat="1" applyFont="1" applyFill="1" applyBorder="1" applyAlignment="1">
      <alignment horizontal="left" vertical="center"/>
    </xf>
    <xf numFmtId="43" fontId="10" fillId="0" borderId="1" xfId="1" applyFont="1" applyFill="1" applyBorder="1" applyAlignment="1">
      <alignment horizontal="left" vertical="center"/>
    </xf>
    <xf numFmtId="0" fontId="10" fillId="0" borderId="2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43" fontId="10" fillId="0" borderId="1" xfId="1" applyFont="1" applyFill="1" applyBorder="1" applyAlignment="1">
      <alignment horizontal="center" wrapText="1"/>
    </xf>
    <xf numFmtId="43" fontId="10" fillId="2" borderId="1" xfId="1" applyFont="1" applyFill="1" applyBorder="1" applyAlignment="1">
      <alignment horizontal="center" wrapText="1"/>
    </xf>
    <xf numFmtId="43" fontId="10" fillId="0" borderId="2" xfId="0" applyNumberFormat="1" applyFont="1" applyFill="1" applyBorder="1" applyAlignment="1">
      <alignment horizontal="center" vertical="center"/>
    </xf>
    <xf numFmtId="43" fontId="10" fillId="0" borderId="1" xfId="0" applyNumberFormat="1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</cellXfs>
  <cellStyles count="3">
    <cellStyle name="Millares 2" xfId="1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138546</xdr:colOff>
      <xdr:row>0</xdr:row>
      <xdr:rowOff>34636</xdr:rowOff>
    </xdr:from>
    <xdr:to>
      <xdr:col>3</xdr:col>
      <xdr:colOff>710046</xdr:colOff>
      <xdr:row>6</xdr:row>
      <xdr:rowOff>98713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90455" y="34636"/>
          <a:ext cx="1281546" cy="12590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1047868"/>
  <sheetViews>
    <sheetView showGridLines="0" tabSelected="1" zoomScale="55" zoomScaleNormal="55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C14" sqref="C14"/>
    </sheetView>
  </sheetViews>
  <sheetFormatPr baseColWidth="10" defaultColWidth="11.42578125" defaultRowHeight="12.75" x14ac:dyDescent="0.2"/>
  <cols>
    <col min="1" max="1" width="6.42578125" style="3" customWidth="1"/>
    <col min="2" max="2" width="40.85546875" style="6" customWidth="1"/>
    <col min="3" max="3" width="10.7109375" style="3" customWidth="1"/>
    <col min="4" max="4" width="38.5703125" style="6" customWidth="1"/>
    <col min="5" max="5" width="18.85546875" style="6" customWidth="1"/>
    <col min="6" max="6" width="28.42578125" style="6" customWidth="1"/>
    <col min="7" max="7" width="28.7109375" style="6" customWidth="1"/>
    <col min="8" max="8" width="19.140625" style="2" bestFit="1" customWidth="1"/>
    <col min="9" max="9" width="17.140625" style="1" customWidth="1"/>
    <col min="10" max="10" width="15.5703125" style="1" customWidth="1"/>
    <col min="11" max="11" width="14.5703125" style="1" customWidth="1"/>
    <col min="12" max="12" width="13" style="1" customWidth="1"/>
    <col min="13" max="13" width="15.7109375" style="1" customWidth="1"/>
    <col min="14" max="14" width="17.5703125" style="1" bestFit="1" customWidth="1"/>
    <col min="16" max="16" width="12.42578125" style="1" bestFit="1" customWidth="1"/>
    <col min="17" max="17" width="13.28515625" style="1" customWidth="1"/>
    <col min="18" max="16384" width="11.42578125" style="1"/>
  </cols>
  <sheetData>
    <row r="2" spans="1:15" x14ac:dyDescent="0.2">
      <c r="B2" s="5"/>
      <c r="C2" s="11"/>
    </row>
    <row r="3" spans="1:15" ht="23.25" x14ac:dyDescent="0.35">
      <c r="A3" s="38" t="s">
        <v>18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</row>
    <row r="4" spans="1:15" ht="21" x14ac:dyDescent="0.35">
      <c r="A4" s="39" t="s">
        <v>12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</row>
    <row r="5" spans="1:15" ht="18.75" x14ac:dyDescent="0.3">
      <c r="A5" s="40" t="s">
        <v>32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</row>
    <row r="6" spans="1:15" ht="6.75" customHeight="1" thickBot="1" x14ac:dyDescent="0.35">
      <c r="A6" s="40"/>
      <c r="B6" s="40"/>
      <c r="C6" s="12"/>
      <c r="D6" s="5"/>
      <c r="E6" s="5"/>
      <c r="F6" s="5"/>
      <c r="G6" s="5"/>
      <c r="H6" s="12"/>
    </row>
    <row r="7" spans="1:15" ht="24.75" customHeight="1" thickBot="1" x14ac:dyDescent="0.3">
      <c r="A7" s="41"/>
      <c r="B7" s="41"/>
      <c r="C7" s="13"/>
      <c r="D7" s="9"/>
      <c r="E7" s="9"/>
      <c r="F7" s="9"/>
      <c r="G7" s="9"/>
      <c r="H7" s="8"/>
      <c r="I7" s="42" t="s">
        <v>10</v>
      </c>
      <c r="J7" s="43"/>
      <c r="K7" s="7"/>
      <c r="L7" s="7"/>
      <c r="M7" s="7"/>
      <c r="N7" s="7"/>
    </row>
    <row r="8" spans="1:15" s="2" customFormat="1" ht="63" x14ac:dyDescent="0.2">
      <c r="A8" s="17" t="s">
        <v>0</v>
      </c>
      <c r="B8" s="17" t="s">
        <v>13</v>
      </c>
      <c r="C8" s="17" t="s">
        <v>16</v>
      </c>
      <c r="D8" s="17" t="s">
        <v>17</v>
      </c>
      <c r="E8" s="17" t="s">
        <v>4</v>
      </c>
      <c r="F8" s="17" t="s">
        <v>8</v>
      </c>
      <c r="G8" s="17" t="s">
        <v>9</v>
      </c>
      <c r="H8" s="18" t="s">
        <v>11</v>
      </c>
      <c r="I8" s="17" t="s">
        <v>1</v>
      </c>
      <c r="J8" s="17" t="s">
        <v>2</v>
      </c>
      <c r="K8" s="18" t="s">
        <v>5</v>
      </c>
      <c r="L8" s="18" t="s">
        <v>7</v>
      </c>
      <c r="M8" s="18" t="s">
        <v>3</v>
      </c>
      <c r="N8" s="18" t="s">
        <v>6</v>
      </c>
      <c r="O8"/>
    </row>
    <row r="9" spans="1:15" s="10" customFormat="1" ht="63" x14ac:dyDescent="0.35">
      <c r="A9" s="19">
        <v>1</v>
      </c>
      <c r="B9" s="34" t="s">
        <v>30</v>
      </c>
      <c r="C9" s="20" t="s">
        <v>14</v>
      </c>
      <c r="D9" s="21" t="s">
        <v>21</v>
      </c>
      <c r="E9" s="30" t="s">
        <v>22</v>
      </c>
      <c r="F9" s="32" t="s">
        <v>26</v>
      </c>
      <c r="G9" s="32" t="s">
        <v>28</v>
      </c>
      <c r="H9" s="36">
        <v>85000</v>
      </c>
      <c r="I9" s="27">
        <f>H9*2.87%</f>
        <v>2439.5</v>
      </c>
      <c r="J9" s="27">
        <f>+H9*3.04%</f>
        <v>2584</v>
      </c>
      <c r="K9" s="27">
        <v>8577.06</v>
      </c>
      <c r="L9" s="26">
        <v>25</v>
      </c>
      <c r="M9" s="27">
        <f>SUM(I9:L9)</f>
        <v>13625.56</v>
      </c>
      <c r="N9" s="26">
        <f>+H9-M9</f>
        <v>71374.44</v>
      </c>
      <c r="O9"/>
    </row>
    <row r="10" spans="1:15" s="10" customFormat="1" ht="39" customHeight="1" x14ac:dyDescent="0.35">
      <c r="A10" s="19">
        <f>+A9+1</f>
        <v>2</v>
      </c>
      <c r="B10" s="35" t="s">
        <v>29</v>
      </c>
      <c r="C10" s="22" t="s">
        <v>14</v>
      </c>
      <c r="D10" s="21" t="s">
        <v>23</v>
      </c>
      <c r="E10" s="30" t="s">
        <v>22</v>
      </c>
      <c r="F10" s="32" t="s">
        <v>26</v>
      </c>
      <c r="G10" s="32" t="s">
        <v>28</v>
      </c>
      <c r="H10" s="36">
        <v>85000</v>
      </c>
      <c r="I10" s="27">
        <f>H10*2.87%</f>
        <v>2439.5</v>
      </c>
      <c r="J10" s="27">
        <f>+H10*3.04%</f>
        <v>2584</v>
      </c>
      <c r="K10" s="26">
        <v>8577.06</v>
      </c>
      <c r="L10" s="26">
        <v>25</v>
      </c>
      <c r="M10" s="27">
        <f>SUM(I10:L10)</f>
        <v>13625.56</v>
      </c>
      <c r="N10" s="26">
        <f>+H10-M10</f>
        <v>71374.44</v>
      </c>
      <c r="O10"/>
    </row>
    <row r="11" spans="1:15" s="10" customFormat="1" ht="39" customHeight="1" x14ac:dyDescent="0.35">
      <c r="A11" s="23">
        <f>+A10+1</f>
        <v>3</v>
      </c>
      <c r="B11" s="35" t="s">
        <v>25</v>
      </c>
      <c r="C11" s="24" t="s">
        <v>15</v>
      </c>
      <c r="D11" s="25" t="s">
        <v>24</v>
      </c>
      <c r="E11" s="31" t="s">
        <v>22</v>
      </c>
      <c r="F11" s="33" t="s">
        <v>27</v>
      </c>
      <c r="G11" s="33" t="s">
        <v>31</v>
      </c>
      <c r="H11" s="37">
        <v>60000</v>
      </c>
      <c r="I11" s="29">
        <f>H11*2.87%</f>
        <v>1722</v>
      </c>
      <c r="J11" s="29">
        <f>+H11*3.04%</f>
        <v>1824</v>
      </c>
      <c r="K11" s="28">
        <v>3486.68</v>
      </c>
      <c r="L11" s="26">
        <v>25</v>
      </c>
      <c r="M11" s="27">
        <f>SUM(I11:L11)</f>
        <v>7057.68</v>
      </c>
      <c r="N11" s="26">
        <f>+H11-M11</f>
        <v>52942.32</v>
      </c>
      <c r="O11"/>
    </row>
    <row r="14" spans="1:15" ht="74.25" customHeight="1" x14ac:dyDescent="0.2"/>
    <row r="24" spans="6:8" ht="23.25" x14ac:dyDescent="0.35">
      <c r="F24" s="15"/>
      <c r="G24" s="14" t="s">
        <v>19</v>
      </c>
      <c r="H24" s="15"/>
    </row>
    <row r="25" spans="6:8" ht="23.25" x14ac:dyDescent="0.35">
      <c r="F25" s="15"/>
      <c r="G25" s="16" t="s">
        <v>20</v>
      </c>
      <c r="H25" s="15"/>
    </row>
    <row r="64526" spans="2:15" s="3" customFormat="1" x14ac:dyDescent="0.2">
      <c r="B64526" s="6"/>
      <c r="D64526" s="6"/>
      <c r="E64526" s="6"/>
      <c r="F64526" s="6"/>
      <c r="G64526" s="6"/>
      <c r="H64526" s="2"/>
      <c r="I64526" s="1"/>
      <c r="J64526" s="1"/>
      <c r="K64526" s="1"/>
      <c r="L64526" s="1"/>
      <c r="M64526" s="1"/>
      <c r="N64526" s="1"/>
      <c r="O64526"/>
    </row>
    <row r="64527" spans="2:15" x14ac:dyDescent="0.2">
      <c r="I64527" s="3"/>
      <c r="J64527" s="3"/>
    </row>
    <row r="64528" spans="2:15" s="3" customFormat="1" x14ac:dyDescent="0.2">
      <c r="B64528" s="6"/>
      <c r="D64528" s="6"/>
      <c r="E64528" s="6"/>
      <c r="F64528" s="6"/>
      <c r="G64528" s="6"/>
      <c r="H64528" s="2"/>
      <c r="I64528" s="1"/>
      <c r="J64528" s="1"/>
      <c r="K64528" s="1"/>
      <c r="L64528" s="1"/>
      <c r="M64528" s="1"/>
      <c r="N64528" s="1"/>
      <c r="O64528"/>
    </row>
    <row r="64529" spans="2:14" x14ac:dyDescent="0.2">
      <c r="I64529" s="3"/>
      <c r="J64529" s="3"/>
    </row>
    <row r="64539" spans="2:14" x14ac:dyDescent="0.2">
      <c r="B64539" s="6">
        <f>SUM(B8:B64538)</f>
        <v>0</v>
      </c>
      <c r="L64539" s="3"/>
      <c r="M64539" s="3"/>
      <c r="N64539" s="3"/>
    </row>
    <row r="64541" spans="2:14" x14ac:dyDescent="0.2">
      <c r="B64541" s="6">
        <f>SUM(B64539)</f>
        <v>0</v>
      </c>
      <c r="L64541" s="3"/>
      <c r="M64541" s="3"/>
      <c r="N64541" s="3"/>
    </row>
    <row r="64542" spans="2:14" x14ac:dyDescent="0.2">
      <c r="K64542" s="3"/>
    </row>
    <row r="64544" spans="2:14" x14ac:dyDescent="0.2">
      <c r="K64544" s="3"/>
    </row>
    <row r="1047868" spans="13:13" x14ac:dyDescent="0.2">
      <c r="M1047868" s="4" t="e">
        <f>SUM(#REF!)</f>
        <v>#REF!</v>
      </c>
    </row>
  </sheetData>
  <mergeCells count="6">
    <mergeCell ref="A3:N3"/>
    <mergeCell ref="A4:N4"/>
    <mergeCell ref="A5:N5"/>
    <mergeCell ref="A6:B6"/>
    <mergeCell ref="A7:B7"/>
    <mergeCell ref="I7:J7"/>
  </mergeCells>
  <printOptions horizontalCentered="1"/>
  <pageMargins left="0.15748031496062992" right="0" top="0.15748031496062992" bottom="0.15748031496062992" header="0.15748031496062992" footer="0.15748031496062992"/>
  <pageSetup scale="4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PERSONAL TEMPORAL</vt:lpstr>
      <vt:lpstr>'PERSONAL TEMPORAL'!Área_de_impresión</vt:lpstr>
      <vt:lpstr>'PERSONAL TEMPORAL'!Títulos_a_imprimir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A. Grullon A.</dc:creator>
  <cp:lastModifiedBy>Mersi Abreu</cp:lastModifiedBy>
  <cp:lastPrinted>2023-11-23T13:04:25Z</cp:lastPrinted>
  <dcterms:created xsi:type="dcterms:W3CDTF">2019-01-11T19:06:47Z</dcterms:created>
  <dcterms:modified xsi:type="dcterms:W3CDTF">2023-11-23T13:04:27Z</dcterms:modified>
</cp:coreProperties>
</file>