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64" i="1" l="1"/>
  <c r="E41" i="1"/>
  <c r="E33" i="1"/>
  <c r="E65" i="1" s="1"/>
  <c r="A8" i="1"/>
  <c r="A9" i="1" s="1"/>
  <c r="G4" i="1"/>
</calcChain>
</file>

<file path=xl/sharedStrings.xml><?xml version="1.0" encoding="utf-8"?>
<sst xmlns="http://schemas.openxmlformats.org/spreadsheetml/2006/main" count="238" uniqueCount="131">
  <si>
    <t>CONTRALORIA GENERAL DE LA REPUBLICA</t>
  </si>
  <si>
    <t>DIRECCION UNIDADES DE AUDITORIA INTERNA GUBERNAMENTAL</t>
  </si>
  <si>
    <t>Relacion  de Cuentas por Pagar al  31 de Diciembre  2022</t>
  </si>
  <si>
    <t>UNIDAD :</t>
  </si>
  <si>
    <t>INSTITUTO DUARTIANO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</si>
  <si>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</si>
  <si>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</si>
  <si>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</si>
  <si>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</si>
  <si>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</si>
  <si>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</si>
  <si>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</si>
  <si>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</si>
  <si>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</si>
  <si>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</si>
  <si>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</si>
  <si>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>FLORISTERÍA ROSA INES</t>
  </si>
  <si>
    <t>5 OFRENDAS FLORALES</t>
  </si>
  <si>
    <t>30 DÍAS</t>
  </si>
  <si>
    <t>A010010011500003383</t>
  </si>
  <si>
    <t>VIP CATERING GOURMET, SRL</t>
  </si>
  <si>
    <t>BOCADILLOS DE LA ASAMBLEA ORDINARIA ID.</t>
  </si>
  <si>
    <t>A010010011500000113</t>
  </si>
  <si>
    <t>TECNOTEC EIRL</t>
  </si>
  <si>
    <t>REPARACIÓN DE LA PLANTA ELECTRICA ONAM</t>
  </si>
  <si>
    <t>A010010011500002370</t>
  </si>
  <si>
    <t>GRAFICA WILLIAN, SRL</t>
  </si>
  <si>
    <t>IMPRESIÓN DE RECORDATORIOS DEL DIA DE DUARTE</t>
  </si>
  <si>
    <t>B1500000024</t>
  </si>
  <si>
    <t>EXCELENCIAS Y EVENTOS, SRL</t>
  </si>
  <si>
    <t>ALQUILERES PARA LA ASAMBLEA ORDINARIA</t>
  </si>
  <si>
    <t>B1500000031</t>
  </si>
  <si>
    <t>B1500002487</t>
  </si>
  <si>
    <t>PUBLICACIONES AHORA, S.A.</t>
  </si>
  <si>
    <t>RENOVACIÓN PERIODICO EL NACIONAL.</t>
  </si>
  <si>
    <t>B1500002488</t>
  </si>
  <si>
    <t>B1500002589</t>
  </si>
  <si>
    <t xml:space="preserve">PUBLICACIONES AHORA, S.A. </t>
  </si>
  <si>
    <t>RENOVACIÓN PERIODICO EL NACIONAL ENERO 2022.</t>
  </si>
  <si>
    <t>B1500004654</t>
  </si>
  <si>
    <t>EDITORA HOY, S.A.S.</t>
  </si>
  <si>
    <t>RENOVACIÓN PERIODICO HOY, ENERO 2022.</t>
  </si>
  <si>
    <t>B1500001588</t>
  </si>
  <si>
    <t>INSTITUTO POSTAL DOMINICANO</t>
  </si>
  <si>
    <t xml:space="preserve">ENVIO REVISTAS E IDEARIOS DUARTIANOS AL INTERIOR DEL PAÍS. </t>
  </si>
  <si>
    <t>B1500042054</t>
  </si>
  <si>
    <t>BANRESERVAS</t>
  </si>
  <si>
    <t>RENTA ESPACIO DE PARQUEO MES DE MARZO, 2022.</t>
  </si>
  <si>
    <t>B1500042653</t>
  </si>
  <si>
    <t>RENTA ESPACIO DE PARQUEO MES DE ABRIL, 2022.</t>
  </si>
  <si>
    <t>B1500001680</t>
  </si>
  <si>
    <t xml:space="preserve">INPOSDOM </t>
  </si>
  <si>
    <t>ENVIO DE PAQUETES AL INTERIOR.</t>
  </si>
  <si>
    <t>B1500000501</t>
  </si>
  <si>
    <t xml:space="preserve">CRISFLOR FLORISTERIA, S.R.L. </t>
  </si>
  <si>
    <t>CORONAS FLORALES AL INTERIOR DEL PAIS.</t>
  </si>
  <si>
    <t>B1500000502</t>
  </si>
  <si>
    <t>B1500000503</t>
  </si>
  <si>
    <t>CORONAS FUNEBRES</t>
  </si>
  <si>
    <t>B1500000508</t>
  </si>
  <si>
    <t xml:space="preserve">CORONAS FLORALES, ACTOS PATRIOTICOS </t>
  </si>
  <si>
    <t>B1500043090</t>
  </si>
  <si>
    <t xml:space="preserve">BANRESERVAS </t>
  </si>
  <si>
    <t>RENTA ESPACIO DE PARQUEO MES DE MAYO, 2022</t>
  </si>
  <si>
    <t>B1500043625</t>
  </si>
  <si>
    <t>RENTA ESPACIO DE PARQUEO MES DE JUNIO, 2022.</t>
  </si>
  <si>
    <t>B1500000514</t>
  </si>
  <si>
    <t>CORONAS FLORALES , ACTOS PATRIOTICOS.</t>
  </si>
  <si>
    <t>B1500044555</t>
  </si>
  <si>
    <t>RENTA ESPACIO DE PARQUEO MES DE JULIO, 2022.</t>
  </si>
  <si>
    <t>B1500000521</t>
  </si>
  <si>
    <t>B1500002393</t>
  </si>
  <si>
    <t xml:space="preserve">PA CATERING, S.R.L. </t>
  </si>
  <si>
    <t>SERVICIO DE BOCADILLOS PARA ACTIVIDADES.</t>
  </si>
  <si>
    <t>B1500000536</t>
  </si>
  <si>
    <t>CORONAS FLORALES, ACTOS PATRIOTICOS.</t>
  </si>
  <si>
    <t>B1500002339</t>
  </si>
  <si>
    <t xml:space="preserve">SERVICIOS E INSTALACIONES TÉCNICAS, S.R.L. </t>
  </si>
  <si>
    <t>SERVICIO DE MANTENIMIENTO ELEVADOR, JULIO 2022.</t>
  </si>
  <si>
    <t>TOTAL RD$</t>
  </si>
  <si>
    <t>61 - 90 DÍAS</t>
  </si>
  <si>
    <t>B1500002381</t>
  </si>
  <si>
    <t>SERVICIO DE MANTENIMIENTO ELEVADOR, SEPTIEMBRE 2022.</t>
  </si>
  <si>
    <t>31 - 60 DÍAS</t>
  </si>
  <si>
    <t>B1500000051</t>
  </si>
  <si>
    <t xml:space="preserve">RENIEVE SOLUCIONES DE INGENIERIA, E.I.R.L. </t>
  </si>
  <si>
    <t>IMPERMEABILIZACIÓN DE TECHO Y CANALIZACIÓN DE DESAGUES.</t>
  </si>
  <si>
    <t>La factura del 2021 fue cambiada por la fatura 2022 ,por resolucion de contraloria.</t>
  </si>
  <si>
    <t>B1500000535</t>
  </si>
  <si>
    <t xml:space="preserve">CRISFLOR FLORISTERIA, SRL. </t>
  </si>
  <si>
    <t>B1500000537</t>
  </si>
  <si>
    <t xml:space="preserve"> </t>
  </si>
  <si>
    <t>0 - 30 DÍAS</t>
  </si>
  <si>
    <t>B1500000564</t>
  </si>
  <si>
    <t>CORONAS FLORALES AL INTERIOR DEL PAIS, ACTOS PATRIOTICOS.</t>
  </si>
  <si>
    <t>B1500000565</t>
  </si>
  <si>
    <t>B1500000582</t>
  </si>
  <si>
    <t>CORONAS FLORALES AL INTERIOR DEL PAÍS, ACTOS PATRIOTICOS.</t>
  </si>
  <si>
    <t>B1500001847</t>
  </si>
  <si>
    <t>B1500002023</t>
  </si>
  <si>
    <t xml:space="preserve">PA CATERING </t>
  </si>
  <si>
    <t>ENVIO DE PAQUETES AL INTERIOR DEL PAIS.</t>
  </si>
  <si>
    <t>B1500001147</t>
  </si>
  <si>
    <t xml:space="preserve">VIMARTE PUBLICIDAD, E.I.R.L. </t>
  </si>
  <si>
    <t>BANNER IMPRESO DE PUBLICIDAD.</t>
  </si>
  <si>
    <t>B1500037681</t>
  </si>
  <si>
    <t>AGUA CRYSTAL</t>
  </si>
  <si>
    <t>ADQUISICIÓN  BOTELLONES DE AGUA POTABLE.</t>
  </si>
  <si>
    <t>B1500001753</t>
  </si>
  <si>
    <t>B1500001759</t>
  </si>
  <si>
    <t xml:space="preserve">ENVIO DE PAQUETES AL INTERIOR DEL PAIS. </t>
  </si>
  <si>
    <t>B1500038127</t>
  </si>
  <si>
    <t>B1500038526</t>
  </si>
  <si>
    <t xml:space="preserve">AGUA CRYSTAL </t>
  </si>
  <si>
    <t>B1500038864</t>
  </si>
  <si>
    <t>B1500038953</t>
  </si>
  <si>
    <t>B1500001844</t>
  </si>
  <si>
    <t>B1500001854</t>
  </si>
  <si>
    <t>B1500001855</t>
  </si>
  <si>
    <t>B1500000255</t>
  </si>
  <si>
    <t xml:space="preserve">DIRECA, S.R.L. </t>
  </si>
  <si>
    <t xml:space="preserve">ADQUISICIÓN DE BATERIA PARA PLANMTA ELECTRICA Y VEHICULOS </t>
  </si>
  <si>
    <t>B1500000269</t>
  </si>
  <si>
    <t xml:space="preserve">E&amp;R PEST CONTROL SERVICE </t>
  </si>
  <si>
    <t>FUMIGACIÓN CORRESPONDIENTE AL MES DE NOVIEMBRE, 2022.</t>
  </si>
  <si>
    <t>TOTAL CUENTAS POR PAGAR RD$</t>
  </si>
  <si>
    <t>Jose Pilia Moreno Duarte</t>
  </si>
  <si>
    <t>Licda. Marisela Ventura Santana</t>
  </si>
  <si>
    <t>ENC. DIV. FINANCIERA</t>
  </si>
  <si>
    <t xml:space="preserve">CONTADORA </t>
  </si>
  <si>
    <t>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</si>
</sst>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43" fontId="9" fillId="0" borderId="9" xfId="1" applyNumberFormat="1" applyFont="1" applyBorder="1"/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/>
    <xf numFmtId="0" fontId="9" fillId="0" borderId="10" xfId="0" applyFont="1" applyBorder="1"/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43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1" xfId="0" applyNumberFormat="1" applyFont="1" applyBorder="1"/>
    <xf numFmtId="0" fontId="9" fillId="0" borderId="12" xfId="0" applyFont="1" applyBorder="1"/>
    <xf numFmtId="43" fontId="9" fillId="0" borderId="9" xfId="0" applyNumberFormat="1" applyFont="1" applyBorder="1"/>
    <xf numFmtId="43" fontId="9" fillId="0" borderId="13" xfId="0" applyNumberFormat="1" applyFont="1" applyBorder="1"/>
    <xf numFmtId="0" fontId="10" fillId="4" borderId="9" xfId="0" applyFont="1" applyFill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/>
    </xf>
    <xf numFmtId="44" fontId="9" fillId="0" borderId="9" xfId="0" applyNumberFormat="1" applyFont="1" applyBorder="1" applyAlignment="1">
      <alignment horizontal="right" vertical="center"/>
    </xf>
    <xf numFmtId="14" fontId="9" fillId="4" borderId="9" xfId="0" applyNumberFormat="1" applyFont="1" applyFill="1" applyBorder="1" applyAlignment="1">
      <alignment horizontal="right" vertical="center"/>
    </xf>
    <xf numFmtId="14" fontId="9" fillId="0" borderId="9" xfId="0" applyNumberFormat="1" applyFont="1" applyBorder="1" applyAlignment="1">
      <alignment horizontal="right" vertical="center"/>
    </xf>
    <xf numFmtId="0" fontId="9" fillId="4" borderId="14" xfId="0" applyFont="1" applyFill="1" applyBorder="1" applyAlignment="1">
      <alignment vertical="center" wrapText="1"/>
    </xf>
    <xf numFmtId="0" fontId="10" fillId="0" borderId="9" xfId="0" applyFont="1" applyBorder="1" applyAlignment="1">
      <alignment horizontal="center"/>
    </xf>
    <xf numFmtId="43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10" fillId="0" borderId="15" xfId="0" applyFont="1" applyBorder="1" applyAlignment="1">
      <alignment horizontal="center"/>
    </xf>
    <xf numFmtId="49" fontId="9" fillId="0" borderId="13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43" fontId="9" fillId="0" borderId="13" xfId="0" applyNumberFormat="1" applyFont="1" applyBorder="1" applyAlignment="1">
      <alignment vertical="center"/>
    </xf>
    <xf numFmtId="14" fontId="9" fillId="0" borderId="13" xfId="0" applyNumberFormat="1" applyFont="1" applyBorder="1" applyAlignment="1">
      <alignment horizontal="right" vertical="center"/>
    </xf>
    <xf numFmtId="14" fontId="9" fillId="0" borderId="13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10" fillId="0" borderId="8" xfId="0" applyFont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/>
    </xf>
    <xf numFmtId="0" fontId="9" fillId="0" borderId="19" xfId="0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43" fontId="8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43" fontId="8" fillId="6" borderId="24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right" vertical="center"/>
    </xf>
    <xf numFmtId="14" fontId="9" fillId="0" borderId="11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4" borderId="17" xfId="0" applyFont="1" applyFill="1" applyBorder="1" applyAlignment="1">
      <alignment horizontal="left" vertical="center"/>
    </xf>
    <xf numFmtId="43" fontId="8" fillId="6" borderId="27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right"/>
    </xf>
    <xf numFmtId="0" fontId="8" fillId="5" borderId="23" xfId="0" applyFont="1" applyFill="1" applyBorder="1" applyAlignment="1">
      <alignment horizontal="right" vertical="center"/>
    </xf>
    <xf numFmtId="0" fontId="8" fillId="5" borderId="19" xfId="0" applyFont="1" applyFill="1" applyBorder="1" applyAlignment="1">
      <alignment horizontal="right" vertical="center"/>
    </xf>
    <xf numFmtId="0" fontId="8" fillId="5" borderId="28" xfId="0" applyFont="1" applyFill="1" applyBorder="1" applyAlignment="1">
      <alignment horizontal="right" vertical="center"/>
    </xf>
    <xf numFmtId="43" fontId="8" fillId="5" borderId="29" xfId="0" applyNumberFormat="1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right" vertical="center"/>
    </xf>
    <xf numFmtId="0" fontId="8" fillId="5" borderId="31" xfId="0" applyFont="1" applyFill="1" applyBorder="1" applyAlignment="1">
      <alignment horizontal="right" vertical="center"/>
    </xf>
    <xf numFmtId="0" fontId="8" fillId="5" borderId="32" xfId="0" applyFont="1" applyFill="1" applyBorder="1" applyAlignment="1">
      <alignment horizontal="right" vertical="center"/>
    </xf>
    <xf numFmtId="43" fontId="8" fillId="5" borderId="33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/>
    <xf numFmtId="0" fontId="4" fillId="2" borderId="35" xfId="0" applyFont="1" applyFill="1" applyBorder="1" applyAlignment="1">
      <alignment horizontal="right"/>
    </xf>
    <xf numFmtId="4" fontId="8" fillId="2" borderId="36" xfId="0" applyNumberFormat="1" applyFont="1" applyFill="1" applyBorder="1"/>
    <xf numFmtId="0" fontId="5" fillId="2" borderId="37" xfId="0" applyFont="1" applyFill="1" applyBorder="1"/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52" zoomScale="80" zoomScaleNormal="80" workbookViewId="0">
      <selection activeCell="F37" sqref="F37"/>
    </sheetView>
  </sheetViews>
  <sheetFormatPr baseColWidth="10" defaultRowHeight="15" x14ac:dyDescent="0.25"/>
  <cols>
    <col min="2" max="2" width="20.85546875" customWidth="1"/>
    <col min="3" max="3" width="37" customWidth="1"/>
    <col min="4" max="4" width="50.140625" customWidth="1"/>
    <col min="5" max="5" width="14.28515625" customWidth="1"/>
    <col min="9" max="9" width="16.42578125" customWidth="1"/>
  </cols>
  <sheetData>
    <row r="1" spans="1:9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24" thickBot="1" x14ac:dyDescent="0.4">
      <c r="A4" s="3" t="s">
        <v>3</v>
      </c>
      <c r="B4" s="4"/>
      <c r="C4" s="5" t="s">
        <v>4</v>
      </c>
      <c r="D4" s="6"/>
      <c r="E4" s="6"/>
      <c r="F4" s="7" t="s">
        <v>5</v>
      </c>
      <c r="G4" s="8">
        <f ca="1">NOW()</f>
        <v>44931.456637731484</v>
      </c>
      <c r="H4" s="8"/>
      <c r="I4" s="9"/>
    </row>
    <row r="5" spans="1:9" ht="30.75" thickBot="1" x14ac:dyDescent="0.3">
      <c r="A5" s="10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2" t="s">
        <v>14</v>
      </c>
    </row>
    <row r="6" spans="1:9" ht="15.75" thickTop="1" x14ac:dyDescent="0.25">
      <c r="A6" s="13" t="s">
        <v>15</v>
      </c>
      <c r="B6" s="14"/>
      <c r="C6" s="14"/>
      <c r="D6" s="14"/>
      <c r="E6" s="15"/>
      <c r="F6" s="15"/>
      <c r="G6" s="15"/>
      <c r="H6" s="15"/>
      <c r="I6" s="16"/>
    </row>
    <row r="7" spans="1:9" x14ac:dyDescent="0.25">
      <c r="A7" s="17">
        <v>1</v>
      </c>
      <c r="B7" s="18">
        <v>1895383</v>
      </c>
      <c r="C7" s="19" t="s">
        <v>16</v>
      </c>
      <c r="D7" s="19" t="s">
        <v>17</v>
      </c>
      <c r="E7" s="20">
        <v>26250</v>
      </c>
      <c r="F7" s="21" t="s">
        <v>18</v>
      </c>
      <c r="G7" s="22">
        <v>41749</v>
      </c>
      <c r="H7" s="22">
        <v>41749</v>
      </c>
      <c r="I7" s="23"/>
    </row>
    <row r="8" spans="1:9" x14ac:dyDescent="0.25">
      <c r="A8" s="17">
        <f>A7+1</f>
        <v>2</v>
      </c>
      <c r="B8" s="24" t="s">
        <v>19</v>
      </c>
      <c r="C8" s="25" t="s">
        <v>20</v>
      </c>
      <c r="D8" s="25" t="s">
        <v>21</v>
      </c>
      <c r="E8" s="26">
        <v>10089</v>
      </c>
      <c r="F8" s="27" t="s">
        <v>18</v>
      </c>
      <c r="G8" s="28">
        <v>42343</v>
      </c>
      <c r="H8" s="28"/>
      <c r="I8" s="29"/>
    </row>
    <row r="9" spans="1:9" x14ac:dyDescent="0.25">
      <c r="A9" s="17">
        <f t="shared" ref="A9" si="0">A8+1</f>
        <v>3</v>
      </c>
      <c r="B9" s="18" t="s">
        <v>22</v>
      </c>
      <c r="C9" s="25" t="s">
        <v>23</v>
      </c>
      <c r="D9" s="25" t="s">
        <v>24</v>
      </c>
      <c r="E9" s="30">
        <v>4130</v>
      </c>
      <c r="F9" s="21" t="s">
        <v>18</v>
      </c>
      <c r="G9" s="22">
        <v>42423</v>
      </c>
      <c r="H9" s="28"/>
      <c r="I9" s="29"/>
    </row>
    <row r="10" spans="1:9" x14ac:dyDescent="0.25">
      <c r="A10" s="17">
        <v>4</v>
      </c>
      <c r="B10" s="18" t="s">
        <v>25</v>
      </c>
      <c r="C10" s="25" t="s">
        <v>26</v>
      </c>
      <c r="D10" s="25" t="s">
        <v>27</v>
      </c>
      <c r="E10" s="31">
        <v>2344</v>
      </c>
      <c r="F10" s="21" t="s">
        <v>18</v>
      </c>
      <c r="G10" s="28">
        <v>42450</v>
      </c>
      <c r="H10" s="28">
        <v>42450</v>
      </c>
      <c r="I10" s="29"/>
    </row>
    <row r="11" spans="1:9" x14ac:dyDescent="0.25">
      <c r="A11" s="17">
        <v>5</v>
      </c>
      <c r="B11" s="18" t="s">
        <v>28</v>
      </c>
      <c r="C11" s="25" t="s">
        <v>29</v>
      </c>
      <c r="D11" s="25" t="s">
        <v>30</v>
      </c>
      <c r="E11" s="31">
        <v>4189</v>
      </c>
      <c r="F11" s="21" t="s">
        <v>18</v>
      </c>
      <c r="G11" s="28">
        <v>43446</v>
      </c>
      <c r="H11" s="28">
        <v>43446</v>
      </c>
      <c r="I11" s="29"/>
    </row>
    <row r="12" spans="1:9" x14ac:dyDescent="0.25">
      <c r="A12" s="17">
        <v>6</v>
      </c>
      <c r="B12" s="18" t="s">
        <v>31</v>
      </c>
      <c r="C12" s="25" t="s">
        <v>29</v>
      </c>
      <c r="D12" s="25" t="s">
        <v>30</v>
      </c>
      <c r="E12" s="31">
        <v>4189</v>
      </c>
      <c r="F12" s="21" t="s">
        <v>18</v>
      </c>
      <c r="G12" s="28">
        <v>43525</v>
      </c>
      <c r="H12" s="28">
        <v>43528</v>
      </c>
      <c r="I12" s="29"/>
    </row>
    <row r="13" spans="1:9" ht="21.75" customHeight="1" x14ac:dyDescent="0.25">
      <c r="A13" s="32">
        <v>7</v>
      </c>
      <c r="B13" s="33" t="s">
        <v>32</v>
      </c>
      <c r="C13" s="34" t="s">
        <v>33</v>
      </c>
      <c r="D13" s="34" t="s">
        <v>34</v>
      </c>
      <c r="E13" s="35">
        <v>3925</v>
      </c>
      <c r="F13" s="21" t="s">
        <v>18</v>
      </c>
      <c r="G13" s="36">
        <v>44511</v>
      </c>
      <c r="H13" s="37">
        <v>44529</v>
      </c>
      <c r="I13" s="38"/>
    </row>
    <row r="14" spans="1:9" ht="21.75" customHeight="1" x14ac:dyDescent="0.25">
      <c r="A14" s="39">
        <v>8</v>
      </c>
      <c r="B14" s="33" t="s">
        <v>35</v>
      </c>
      <c r="C14" s="34" t="s">
        <v>33</v>
      </c>
      <c r="D14" s="34" t="s">
        <v>34</v>
      </c>
      <c r="E14" s="40">
        <v>3925</v>
      </c>
      <c r="F14" s="21" t="s">
        <v>18</v>
      </c>
      <c r="G14" s="37">
        <v>44511</v>
      </c>
      <c r="H14" s="41">
        <v>44530</v>
      </c>
      <c r="I14" s="42"/>
    </row>
    <row r="15" spans="1:9" ht="22.5" customHeight="1" x14ac:dyDescent="0.25">
      <c r="A15" s="43">
        <v>10</v>
      </c>
      <c r="B15" s="44" t="s">
        <v>36</v>
      </c>
      <c r="C15" s="45" t="s">
        <v>37</v>
      </c>
      <c r="D15" s="46" t="s">
        <v>38</v>
      </c>
      <c r="E15" s="47">
        <v>3925</v>
      </c>
      <c r="F15" s="21" t="s">
        <v>18</v>
      </c>
      <c r="G15" s="48">
        <v>44572</v>
      </c>
      <c r="H15" s="49">
        <v>44580</v>
      </c>
      <c r="I15" s="50"/>
    </row>
    <row r="16" spans="1:9" ht="21.75" customHeight="1" x14ac:dyDescent="0.25">
      <c r="A16" s="51">
        <v>11</v>
      </c>
      <c r="B16" s="44" t="s">
        <v>39</v>
      </c>
      <c r="C16" s="34" t="s">
        <v>40</v>
      </c>
      <c r="D16" s="52" t="s">
        <v>41</v>
      </c>
      <c r="E16" s="40">
        <v>3250</v>
      </c>
      <c r="F16" s="21" t="s">
        <v>18</v>
      </c>
      <c r="G16" s="37">
        <v>44572</v>
      </c>
      <c r="H16" s="41">
        <v>44580</v>
      </c>
      <c r="I16" s="53"/>
    </row>
    <row r="17" spans="1:9" ht="21" customHeight="1" x14ac:dyDescent="0.25">
      <c r="A17" s="51">
        <v>12</v>
      </c>
      <c r="B17" s="44" t="s">
        <v>42</v>
      </c>
      <c r="C17" s="34" t="s">
        <v>43</v>
      </c>
      <c r="D17" s="52" t="s">
        <v>44</v>
      </c>
      <c r="E17" s="40">
        <v>725</v>
      </c>
      <c r="F17" s="54" t="s">
        <v>18</v>
      </c>
      <c r="G17" s="37">
        <v>44656</v>
      </c>
      <c r="H17" s="41">
        <v>44673</v>
      </c>
      <c r="I17" s="53"/>
    </row>
    <row r="18" spans="1:9" ht="21.75" customHeight="1" x14ac:dyDescent="0.25">
      <c r="A18" s="51">
        <v>13</v>
      </c>
      <c r="B18" s="44" t="s">
        <v>45</v>
      </c>
      <c r="C18" s="34" t="s">
        <v>46</v>
      </c>
      <c r="D18" s="55" t="s">
        <v>47</v>
      </c>
      <c r="E18" s="40">
        <v>3000</v>
      </c>
      <c r="F18" s="54" t="s">
        <v>18</v>
      </c>
      <c r="G18" s="37">
        <v>44628</v>
      </c>
      <c r="H18" s="37">
        <v>44678</v>
      </c>
      <c r="I18" s="53"/>
    </row>
    <row r="19" spans="1:9" ht="18.75" customHeight="1" x14ac:dyDescent="0.25">
      <c r="A19" s="51">
        <v>14</v>
      </c>
      <c r="B19" s="44" t="s">
        <v>48</v>
      </c>
      <c r="C19" s="34" t="s">
        <v>46</v>
      </c>
      <c r="D19" s="55" t="s">
        <v>49</v>
      </c>
      <c r="E19" s="40">
        <v>3000</v>
      </c>
      <c r="F19" s="54" t="s">
        <v>18</v>
      </c>
      <c r="G19" s="37">
        <v>44656</v>
      </c>
      <c r="H19" s="37">
        <v>44678</v>
      </c>
      <c r="I19" s="53"/>
    </row>
    <row r="20" spans="1:9" ht="18.75" customHeight="1" x14ac:dyDescent="0.25">
      <c r="A20" s="56">
        <v>15</v>
      </c>
      <c r="B20" s="44" t="s">
        <v>50</v>
      </c>
      <c r="C20" s="34" t="s">
        <v>51</v>
      </c>
      <c r="D20" s="55" t="s">
        <v>52</v>
      </c>
      <c r="E20" s="40">
        <v>6255</v>
      </c>
      <c r="F20" s="54" t="s">
        <v>18</v>
      </c>
      <c r="G20" s="37">
        <v>44734</v>
      </c>
      <c r="H20" s="37">
        <v>44734</v>
      </c>
      <c r="I20" s="57"/>
    </row>
    <row r="21" spans="1:9" ht="21.75" customHeight="1" x14ac:dyDescent="0.25">
      <c r="A21" s="56">
        <v>16</v>
      </c>
      <c r="B21" s="44" t="s">
        <v>53</v>
      </c>
      <c r="C21" s="34" t="s">
        <v>54</v>
      </c>
      <c r="D21" s="55" t="s">
        <v>55</v>
      </c>
      <c r="E21" s="40">
        <v>7316</v>
      </c>
      <c r="F21" s="54" t="s">
        <v>18</v>
      </c>
      <c r="G21" s="37">
        <v>44729</v>
      </c>
      <c r="H21" s="37">
        <v>44732</v>
      </c>
      <c r="I21" s="57"/>
    </row>
    <row r="22" spans="1:9" ht="15.75" customHeight="1" x14ac:dyDescent="0.25">
      <c r="A22" s="56">
        <v>17</v>
      </c>
      <c r="B22" s="44" t="s">
        <v>56</v>
      </c>
      <c r="C22" s="34" t="s">
        <v>54</v>
      </c>
      <c r="D22" s="55" t="s">
        <v>55</v>
      </c>
      <c r="E22" s="40">
        <v>7316</v>
      </c>
      <c r="F22" s="54" t="s">
        <v>18</v>
      </c>
      <c r="G22" s="37">
        <v>44730</v>
      </c>
      <c r="H22" s="37">
        <v>44732</v>
      </c>
      <c r="I22" s="57"/>
    </row>
    <row r="23" spans="1:9" ht="18" customHeight="1" x14ac:dyDescent="0.25">
      <c r="A23" s="56">
        <v>18</v>
      </c>
      <c r="B23" s="44" t="s">
        <v>57</v>
      </c>
      <c r="C23" s="34" t="s">
        <v>54</v>
      </c>
      <c r="D23" s="55" t="s">
        <v>58</v>
      </c>
      <c r="E23" s="40">
        <v>7316</v>
      </c>
      <c r="F23" s="54" t="s">
        <v>18</v>
      </c>
      <c r="G23" s="37">
        <v>44732</v>
      </c>
      <c r="H23" s="37">
        <v>44733</v>
      </c>
      <c r="I23" s="57"/>
    </row>
    <row r="24" spans="1:9" ht="21.75" customHeight="1" x14ac:dyDescent="0.25">
      <c r="A24" s="56">
        <v>19</v>
      </c>
      <c r="B24" s="44" t="s">
        <v>59</v>
      </c>
      <c r="C24" s="34" t="s">
        <v>54</v>
      </c>
      <c r="D24" s="55" t="s">
        <v>60</v>
      </c>
      <c r="E24" s="40">
        <v>5841</v>
      </c>
      <c r="F24" s="54" t="s">
        <v>18</v>
      </c>
      <c r="G24" s="37">
        <v>44740</v>
      </c>
      <c r="H24" s="37">
        <v>44741</v>
      </c>
      <c r="I24" s="57"/>
    </row>
    <row r="25" spans="1:9" ht="18" customHeight="1" x14ac:dyDescent="0.25">
      <c r="A25" s="56">
        <v>20</v>
      </c>
      <c r="B25" s="44" t="s">
        <v>61</v>
      </c>
      <c r="C25" s="34" t="s">
        <v>62</v>
      </c>
      <c r="D25" s="55" t="s">
        <v>63</v>
      </c>
      <c r="E25" s="40">
        <v>3000</v>
      </c>
      <c r="F25" s="54" t="s">
        <v>18</v>
      </c>
      <c r="G25" s="58">
        <v>44685</v>
      </c>
      <c r="H25" s="37">
        <v>44753</v>
      </c>
      <c r="I25" s="57"/>
    </row>
    <row r="26" spans="1:9" ht="17.25" customHeight="1" x14ac:dyDescent="0.25">
      <c r="A26" s="56">
        <v>21</v>
      </c>
      <c r="B26" s="44" t="s">
        <v>64</v>
      </c>
      <c r="C26" s="34" t="s">
        <v>62</v>
      </c>
      <c r="D26" s="55" t="s">
        <v>65</v>
      </c>
      <c r="E26" s="40">
        <v>5000</v>
      </c>
      <c r="F26" s="54" t="s">
        <v>18</v>
      </c>
      <c r="G26" s="37">
        <v>44715</v>
      </c>
      <c r="H26" s="37">
        <v>44753</v>
      </c>
      <c r="I26" s="57"/>
    </row>
    <row r="27" spans="1:9" ht="19.5" customHeight="1" x14ac:dyDescent="0.25">
      <c r="A27" s="39">
        <v>22</v>
      </c>
      <c r="B27" s="33" t="s">
        <v>66</v>
      </c>
      <c r="C27" s="34" t="s">
        <v>54</v>
      </c>
      <c r="D27" s="34" t="s">
        <v>67</v>
      </c>
      <c r="E27" s="40">
        <v>5841</v>
      </c>
      <c r="F27" s="21" t="s">
        <v>18</v>
      </c>
      <c r="G27" s="37">
        <v>44746</v>
      </c>
      <c r="H27" s="41">
        <v>44747</v>
      </c>
      <c r="I27" s="42"/>
    </row>
    <row r="28" spans="1:9" ht="17.25" customHeight="1" x14ac:dyDescent="0.25">
      <c r="A28" s="39">
        <v>23</v>
      </c>
      <c r="B28" s="33" t="s">
        <v>68</v>
      </c>
      <c r="C28" s="34" t="s">
        <v>62</v>
      </c>
      <c r="D28" s="34" t="s">
        <v>69</v>
      </c>
      <c r="E28" s="40">
        <v>5000</v>
      </c>
      <c r="F28" s="21" t="s">
        <v>18</v>
      </c>
      <c r="G28" s="37">
        <v>44749</v>
      </c>
      <c r="H28" s="41">
        <v>44753</v>
      </c>
      <c r="I28" s="42"/>
    </row>
    <row r="29" spans="1:9" ht="15.75" customHeight="1" x14ac:dyDescent="0.25">
      <c r="A29" s="39">
        <v>24</v>
      </c>
      <c r="B29" s="33" t="s">
        <v>70</v>
      </c>
      <c r="C29" s="34" t="s">
        <v>54</v>
      </c>
      <c r="D29" s="34" t="s">
        <v>55</v>
      </c>
      <c r="E29" s="40">
        <v>7316</v>
      </c>
      <c r="F29" s="21" t="s">
        <v>18</v>
      </c>
      <c r="G29" s="37">
        <v>44760</v>
      </c>
      <c r="H29" s="41">
        <v>44761</v>
      </c>
      <c r="I29" s="42"/>
    </row>
    <row r="30" spans="1:9" ht="19.5" customHeight="1" x14ac:dyDescent="0.25">
      <c r="A30" s="39">
        <v>25</v>
      </c>
      <c r="B30" s="33" t="s">
        <v>71</v>
      </c>
      <c r="C30" s="34" t="s">
        <v>72</v>
      </c>
      <c r="D30" s="34" t="s">
        <v>73</v>
      </c>
      <c r="E30" s="40">
        <v>11363.4</v>
      </c>
      <c r="F30" s="21" t="s">
        <v>18</v>
      </c>
      <c r="G30" s="37">
        <v>44805</v>
      </c>
      <c r="H30" s="41">
        <v>44828</v>
      </c>
      <c r="I30" s="42"/>
    </row>
    <row r="31" spans="1:9" ht="18.75" customHeight="1" x14ac:dyDescent="0.25">
      <c r="A31" s="39">
        <v>26</v>
      </c>
      <c r="B31" s="33" t="s">
        <v>74</v>
      </c>
      <c r="C31" s="34" t="s">
        <v>54</v>
      </c>
      <c r="D31" s="34" t="s">
        <v>75</v>
      </c>
      <c r="E31" s="40">
        <v>5841</v>
      </c>
      <c r="F31" s="21" t="s">
        <v>18</v>
      </c>
      <c r="G31" s="37">
        <v>44791</v>
      </c>
      <c r="H31" s="41">
        <v>44792</v>
      </c>
      <c r="I31" s="42"/>
    </row>
    <row r="32" spans="1:9" ht="27.75" customHeight="1" x14ac:dyDescent="0.25">
      <c r="A32" s="39">
        <v>27</v>
      </c>
      <c r="B32" s="33" t="s">
        <v>76</v>
      </c>
      <c r="C32" s="59" t="s">
        <v>77</v>
      </c>
      <c r="D32" s="34" t="s">
        <v>78</v>
      </c>
      <c r="E32" s="40">
        <v>5310</v>
      </c>
      <c r="F32" s="21" t="s">
        <v>18</v>
      </c>
      <c r="G32" s="37">
        <v>44795</v>
      </c>
      <c r="H32" s="41">
        <v>44795</v>
      </c>
      <c r="I32" s="42"/>
    </row>
    <row r="33" spans="1:9" ht="15.75" thickBot="1" x14ac:dyDescent="0.3">
      <c r="A33" s="60" t="s">
        <v>79</v>
      </c>
      <c r="B33" s="61"/>
      <c r="C33" s="61"/>
      <c r="D33" s="62"/>
      <c r="E33" s="63">
        <f>SUM(E7:E32)</f>
        <v>155656.4</v>
      </c>
      <c r="F33" s="64"/>
      <c r="G33" s="64"/>
      <c r="H33" s="64"/>
      <c r="I33" s="65"/>
    </row>
    <row r="34" spans="1:9" ht="15.75" thickTop="1" x14ac:dyDescent="0.25">
      <c r="A34" s="66" t="s">
        <v>80</v>
      </c>
      <c r="B34" s="67"/>
      <c r="C34" s="67"/>
      <c r="D34" s="68"/>
      <c r="E34" s="69"/>
      <c r="F34" s="70"/>
      <c r="G34" s="70"/>
      <c r="H34" s="70"/>
      <c r="I34" s="71"/>
    </row>
    <row r="35" spans="1:9" ht="30.75" thickBot="1" x14ac:dyDescent="0.3">
      <c r="A35" s="72">
        <v>28</v>
      </c>
      <c r="B35" s="33" t="s">
        <v>81</v>
      </c>
      <c r="C35" s="73" t="s">
        <v>77</v>
      </c>
      <c r="D35" s="34" t="s">
        <v>82</v>
      </c>
      <c r="E35" s="40">
        <v>5310</v>
      </c>
      <c r="F35" s="21" t="s">
        <v>18</v>
      </c>
      <c r="G35" s="74">
        <v>44825</v>
      </c>
      <c r="H35" s="75">
        <v>44827</v>
      </c>
      <c r="I35" s="76"/>
    </row>
    <row r="36" spans="1:9" ht="15.75" thickTop="1" x14ac:dyDescent="0.25">
      <c r="A36" s="66" t="s">
        <v>83</v>
      </c>
      <c r="B36" s="67"/>
      <c r="C36" s="67"/>
      <c r="D36" s="68"/>
      <c r="E36" s="78"/>
      <c r="F36" s="70"/>
      <c r="G36" s="70"/>
      <c r="H36" s="70"/>
      <c r="I36" s="79"/>
    </row>
    <row r="37" spans="1:9" ht="96.75" customHeight="1" x14ac:dyDescent="0.25">
      <c r="A37" s="51">
        <v>29</v>
      </c>
      <c r="B37" s="44" t="s">
        <v>84</v>
      </c>
      <c r="C37" s="34" t="s">
        <v>85</v>
      </c>
      <c r="D37" s="52" t="s">
        <v>86</v>
      </c>
      <c r="E37" s="40">
        <v>118916.36</v>
      </c>
      <c r="F37" s="105" t="s">
        <v>18</v>
      </c>
      <c r="G37" s="37">
        <v>44847</v>
      </c>
      <c r="H37" s="41">
        <v>44847</v>
      </c>
      <c r="I37" s="53" t="s">
        <v>87</v>
      </c>
    </row>
    <row r="38" spans="1:9" ht="18" customHeight="1" x14ac:dyDescent="0.25">
      <c r="A38" s="51">
        <v>30</v>
      </c>
      <c r="B38" s="44" t="s">
        <v>88</v>
      </c>
      <c r="C38" s="34" t="s">
        <v>89</v>
      </c>
      <c r="D38" s="52" t="s">
        <v>75</v>
      </c>
      <c r="E38" s="40">
        <v>4950</v>
      </c>
      <c r="F38" s="54" t="s">
        <v>18</v>
      </c>
      <c r="G38" s="37">
        <v>44836</v>
      </c>
      <c r="H38" s="41">
        <v>44836</v>
      </c>
      <c r="I38" s="53"/>
    </row>
    <row r="39" spans="1:9" ht="20.25" customHeight="1" x14ac:dyDescent="0.25">
      <c r="A39" s="51">
        <v>31</v>
      </c>
      <c r="B39" s="44" t="s">
        <v>74</v>
      </c>
      <c r="C39" s="34" t="s">
        <v>89</v>
      </c>
      <c r="D39" s="52" t="s">
        <v>55</v>
      </c>
      <c r="E39" s="40">
        <v>4950</v>
      </c>
      <c r="F39" s="54" t="s">
        <v>18</v>
      </c>
      <c r="G39" s="37">
        <v>44836</v>
      </c>
      <c r="H39" s="41">
        <v>44836</v>
      </c>
      <c r="I39" s="53"/>
    </row>
    <row r="40" spans="1:9" ht="15.75" thickBot="1" x14ac:dyDescent="0.3">
      <c r="A40" s="51">
        <v>32</v>
      </c>
      <c r="B40" s="44" t="s">
        <v>90</v>
      </c>
      <c r="C40" s="34" t="s">
        <v>89</v>
      </c>
      <c r="D40" s="34" t="s">
        <v>55</v>
      </c>
      <c r="E40" s="40">
        <v>4950</v>
      </c>
      <c r="F40" s="54" t="s">
        <v>18</v>
      </c>
      <c r="G40" s="37">
        <v>44836</v>
      </c>
      <c r="H40" s="41">
        <v>44836</v>
      </c>
      <c r="I40" s="53"/>
    </row>
    <row r="41" spans="1:9" ht="16.5" thickTop="1" thickBot="1" x14ac:dyDescent="0.3">
      <c r="A41" s="81" t="s">
        <v>91</v>
      </c>
      <c r="B41" s="82"/>
      <c r="C41" s="82"/>
      <c r="D41" s="83"/>
      <c r="E41" s="84">
        <f>SUM(E37:E40)</f>
        <v>133766.35999999999</v>
      </c>
      <c r="F41" s="64"/>
      <c r="G41" s="64"/>
      <c r="H41" s="64"/>
      <c r="I41" s="65"/>
    </row>
    <row r="42" spans="1:9" ht="15.75" thickTop="1" x14ac:dyDescent="0.25">
      <c r="A42" s="66" t="s">
        <v>92</v>
      </c>
      <c r="B42" s="85"/>
      <c r="C42" s="85"/>
      <c r="D42" s="86"/>
      <c r="E42" s="69"/>
      <c r="F42" s="70"/>
      <c r="G42" s="70"/>
      <c r="H42" s="70"/>
      <c r="I42" s="71"/>
    </row>
    <row r="43" spans="1:9" ht="25.5" customHeight="1" x14ac:dyDescent="0.25">
      <c r="A43" s="51">
        <v>33</v>
      </c>
      <c r="B43" s="44" t="s">
        <v>93</v>
      </c>
      <c r="C43" s="34" t="s">
        <v>89</v>
      </c>
      <c r="D43" s="34" t="s">
        <v>94</v>
      </c>
      <c r="E43" s="40">
        <v>6200</v>
      </c>
      <c r="F43" s="54" t="s">
        <v>18</v>
      </c>
      <c r="G43" s="80">
        <v>44869</v>
      </c>
      <c r="H43" s="41">
        <v>44869</v>
      </c>
      <c r="I43" s="53"/>
    </row>
    <row r="44" spans="1:9" ht="22.5" customHeight="1" x14ac:dyDescent="0.25">
      <c r="A44" s="51">
        <v>34</v>
      </c>
      <c r="B44" s="44" t="s">
        <v>95</v>
      </c>
      <c r="C44" s="34" t="s">
        <v>89</v>
      </c>
      <c r="D44" s="34" t="s">
        <v>94</v>
      </c>
      <c r="E44" s="40">
        <v>6200</v>
      </c>
      <c r="F44" s="54" t="s">
        <v>18</v>
      </c>
      <c r="G44" s="37">
        <v>44869</v>
      </c>
      <c r="H44" s="41">
        <v>44869</v>
      </c>
      <c r="I44" s="53"/>
    </row>
    <row r="45" spans="1:9" ht="28.5" customHeight="1" x14ac:dyDescent="0.25">
      <c r="A45" s="51">
        <v>35</v>
      </c>
      <c r="B45" s="44" t="s">
        <v>96</v>
      </c>
      <c r="C45" s="34" t="s">
        <v>89</v>
      </c>
      <c r="D45" s="55" t="s">
        <v>97</v>
      </c>
      <c r="E45" s="40">
        <v>6200</v>
      </c>
      <c r="F45" s="54" t="s">
        <v>18</v>
      </c>
      <c r="G45" s="37">
        <v>44880</v>
      </c>
      <c r="H45" s="41">
        <v>44880</v>
      </c>
      <c r="I45" s="53"/>
    </row>
    <row r="46" spans="1:9" ht="16.5" customHeight="1" x14ac:dyDescent="0.25">
      <c r="A46" s="51">
        <v>36</v>
      </c>
      <c r="B46" s="44" t="s">
        <v>98</v>
      </c>
      <c r="C46" s="34" t="s">
        <v>51</v>
      </c>
      <c r="D46" s="55" t="s">
        <v>52</v>
      </c>
      <c r="E46" s="40">
        <v>8700</v>
      </c>
      <c r="F46" s="54" t="s">
        <v>18</v>
      </c>
      <c r="G46" s="37">
        <v>44883</v>
      </c>
      <c r="H46" s="41">
        <v>44883</v>
      </c>
      <c r="I46" s="53"/>
    </row>
    <row r="47" spans="1:9" ht="18" customHeight="1" x14ac:dyDescent="0.25">
      <c r="A47" s="51">
        <v>37</v>
      </c>
      <c r="B47" s="44" t="s">
        <v>42</v>
      </c>
      <c r="C47" s="34" t="s">
        <v>51</v>
      </c>
      <c r="D47" s="55" t="s">
        <v>52</v>
      </c>
      <c r="E47" s="40">
        <v>725</v>
      </c>
      <c r="F47" s="54" t="s">
        <v>18</v>
      </c>
      <c r="G47" s="37">
        <v>44656</v>
      </c>
      <c r="H47" s="41">
        <v>44656</v>
      </c>
      <c r="I47" s="53"/>
    </row>
    <row r="48" spans="1:9" ht="21" customHeight="1" x14ac:dyDescent="0.25">
      <c r="A48" s="51">
        <v>38</v>
      </c>
      <c r="B48" s="44" t="s">
        <v>99</v>
      </c>
      <c r="C48" s="34" t="s">
        <v>100</v>
      </c>
      <c r="D48" s="55" t="s">
        <v>73</v>
      </c>
      <c r="E48" s="40">
        <v>64351.3</v>
      </c>
      <c r="F48" s="54" t="s">
        <v>18</v>
      </c>
      <c r="G48" s="37">
        <v>44671</v>
      </c>
      <c r="H48" s="41">
        <v>44671</v>
      </c>
      <c r="I48" s="53"/>
    </row>
    <row r="49" spans="1:9" ht="19.5" customHeight="1" x14ac:dyDescent="0.25">
      <c r="A49" s="51">
        <v>39</v>
      </c>
      <c r="B49" s="44" t="s">
        <v>50</v>
      </c>
      <c r="C49" s="34" t="s">
        <v>51</v>
      </c>
      <c r="D49" s="55" t="s">
        <v>101</v>
      </c>
      <c r="E49" s="40">
        <v>6255</v>
      </c>
      <c r="F49" s="54" t="s">
        <v>18</v>
      </c>
      <c r="G49" s="37">
        <v>44734</v>
      </c>
      <c r="H49" s="41">
        <v>44734</v>
      </c>
      <c r="I49" s="53"/>
    </row>
    <row r="50" spans="1:9" ht="17.25" customHeight="1" x14ac:dyDescent="0.25">
      <c r="A50" s="51">
        <v>40</v>
      </c>
      <c r="B50" s="44" t="s">
        <v>102</v>
      </c>
      <c r="C50" s="34" t="s">
        <v>103</v>
      </c>
      <c r="D50" s="55" t="s">
        <v>104</v>
      </c>
      <c r="E50" s="40">
        <v>7906</v>
      </c>
      <c r="F50" s="54" t="s">
        <v>18</v>
      </c>
      <c r="G50" s="37">
        <v>44756</v>
      </c>
      <c r="H50" s="41">
        <v>44756</v>
      </c>
      <c r="I50" s="53"/>
    </row>
    <row r="51" spans="1:9" ht="18.75" customHeight="1" x14ac:dyDescent="0.25">
      <c r="A51" s="51">
        <v>41</v>
      </c>
      <c r="B51" s="44" t="s">
        <v>105</v>
      </c>
      <c r="C51" s="34" t="s">
        <v>106</v>
      </c>
      <c r="D51" s="55" t="s">
        <v>107</v>
      </c>
      <c r="E51" s="40">
        <v>1950</v>
      </c>
      <c r="F51" s="54" t="s">
        <v>18</v>
      </c>
      <c r="G51" s="37">
        <v>44797</v>
      </c>
      <c r="H51" s="41">
        <v>44797</v>
      </c>
      <c r="I51" s="53"/>
    </row>
    <row r="52" spans="1:9" ht="16.5" customHeight="1" x14ac:dyDescent="0.25">
      <c r="A52" s="51">
        <v>42</v>
      </c>
      <c r="B52" s="44" t="s">
        <v>108</v>
      </c>
      <c r="C52" s="34" t="s">
        <v>51</v>
      </c>
      <c r="D52" s="55" t="s">
        <v>101</v>
      </c>
      <c r="E52" s="40">
        <v>17955</v>
      </c>
      <c r="F52" s="54" t="s">
        <v>18</v>
      </c>
      <c r="G52" s="37">
        <v>44799</v>
      </c>
      <c r="H52" s="41">
        <v>44799</v>
      </c>
      <c r="I52" s="53"/>
    </row>
    <row r="53" spans="1:9" ht="22.5" customHeight="1" x14ac:dyDescent="0.25">
      <c r="A53" s="51">
        <v>43</v>
      </c>
      <c r="B53" s="44" t="s">
        <v>109</v>
      </c>
      <c r="C53" s="34" t="s">
        <v>51</v>
      </c>
      <c r="D53" s="55" t="s">
        <v>110</v>
      </c>
      <c r="E53" s="40">
        <v>30740</v>
      </c>
      <c r="F53" s="54" t="s">
        <v>18</v>
      </c>
      <c r="G53" s="37">
        <v>44805</v>
      </c>
      <c r="H53" s="41">
        <v>44805</v>
      </c>
      <c r="I53" s="53"/>
    </row>
    <row r="54" spans="1:9" ht="21.75" customHeight="1" x14ac:dyDescent="0.25">
      <c r="A54" s="51">
        <v>44</v>
      </c>
      <c r="B54" s="44" t="s">
        <v>111</v>
      </c>
      <c r="C54" s="34" t="s">
        <v>106</v>
      </c>
      <c r="D54" s="55" t="s">
        <v>107</v>
      </c>
      <c r="E54" s="40">
        <v>1950</v>
      </c>
      <c r="F54" s="54" t="s">
        <v>18</v>
      </c>
      <c r="G54" s="37">
        <v>44827</v>
      </c>
      <c r="H54" s="41">
        <v>44827</v>
      </c>
      <c r="I54" s="53"/>
    </row>
    <row r="55" spans="1:9" ht="22.5" customHeight="1" x14ac:dyDescent="0.25">
      <c r="A55" s="51">
        <v>45</v>
      </c>
      <c r="B55" s="44" t="s">
        <v>112</v>
      </c>
      <c r="C55" s="34" t="s">
        <v>113</v>
      </c>
      <c r="D55" s="55" t="s">
        <v>107</v>
      </c>
      <c r="E55" s="40">
        <v>1950</v>
      </c>
      <c r="F55" s="54" t="s">
        <v>18</v>
      </c>
      <c r="G55" s="37">
        <v>44854</v>
      </c>
      <c r="H55" s="41">
        <v>44854</v>
      </c>
      <c r="I55" s="53"/>
    </row>
    <row r="56" spans="1:9" ht="21.75" customHeight="1" x14ac:dyDescent="0.25">
      <c r="A56" s="51">
        <v>46</v>
      </c>
      <c r="B56" s="44" t="s">
        <v>114</v>
      </c>
      <c r="C56" s="34" t="s">
        <v>113</v>
      </c>
      <c r="D56" s="55" t="s">
        <v>107</v>
      </c>
      <c r="E56" s="40">
        <v>390</v>
      </c>
      <c r="F56" s="54" t="s">
        <v>18</v>
      </c>
      <c r="G56" s="37">
        <v>44877</v>
      </c>
      <c r="H56" s="41">
        <v>44877</v>
      </c>
      <c r="I56" s="53"/>
    </row>
    <row r="57" spans="1:9" ht="23.25" customHeight="1" x14ac:dyDescent="0.25">
      <c r="A57" s="51">
        <v>47</v>
      </c>
      <c r="B57" s="44" t="s">
        <v>115</v>
      </c>
      <c r="C57" s="34" t="s">
        <v>113</v>
      </c>
      <c r="D57" s="55" t="s">
        <v>107</v>
      </c>
      <c r="E57" s="40">
        <v>1950</v>
      </c>
      <c r="F57" s="54" t="s">
        <v>18</v>
      </c>
      <c r="G57" s="37">
        <v>44883</v>
      </c>
      <c r="H57" s="41">
        <v>44883</v>
      </c>
      <c r="I57" s="53"/>
    </row>
    <row r="58" spans="1:9" ht="18.75" customHeight="1" x14ac:dyDescent="0.25">
      <c r="A58" s="51">
        <v>48</v>
      </c>
      <c r="B58" s="44" t="s">
        <v>116</v>
      </c>
      <c r="C58" s="34" t="s">
        <v>51</v>
      </c>
      <c r="D58" s="55" t="s">
        <v>101</v>
      </c>
      <c r="E58" s="40">
        <v>7250</v>
      </c>
      <c r="F58" s="54" t="s">
        <v>18</v>
      </c>
      <c r="G58" s="37">
        <v>44883</v>
      </c>
      <c r="H58" s="41">
        <v>44883</v>
      </c>
      <c r="I58" s="53"/>
    </row>
    <row r="59" spans="1:9" ht="20.25" customHeight="1" x14ac:dyDescent="0.25">
      <c r="A59" s="51">
        <v>49</v>
      </c>
      <c r="B59" s="44" t="s">
        <v>98</v>
      </c>
      <c r="C59" s="34" t="s">
        <v>51</v>
      </c>
      <c r="D59" s="55" t="s">
        <v>101</v>
      </c>
      <c r="E59" s="40">
        <v>8700</v>
      </c>
      <c r="F59" s="54" t="s">
        <v>18</v>
      </c>
      <c r="G59" s="37">
        <v>44883</v>
      </c>
      <c r="H59" s="41">
        <v>44883</v>
      </c>
      <c r="I59" s="53"/>
    </row>
    <row r="60" spans="1:9" ht="19.5" customHeight="1" x14ac:dyDescent="0.25">
      <c r="A60" s="51">
        <v>50</v>
      </c>
      <c r="B60" s="44" t="s">
        <v>117</v>
      </c>
      <c r="C60" s="34" t="s">
        <v>51</v>
      </c>
      <c r="D60" s="55" t="s">
        <v>101</v>
      </c>
      <c r="E60" s="40">
        <v>23205</v>
      </c>
      <c r="F60" s="54" t="s">
        <v>18</v>
      </c>
      <c r="G60" s="37">
        <v>44896</v>
      </c>
      <c r="H60" s="41">
        <v>44896</v>
      </c>
      <c r="I60" s="53"/>
    </row>
    <row r="61" spans="1:9" ht="22.5" customHeight="1" x14ac:dyDescent="0.25">
      <c r="A61" s="51">
        <v>51</v>
      </c>
      <c r="B61" s="44" t="s">
        <v>118</v>
      </c>
      <c r="C61" s="34" t="s">
        <v>51</v>
      </c>
      <c r="D61" s="55" t="s">
        <v>101</v>
      </c>
      <c r="E61" s="40">
        <v>10875</v>
      </c>
      <c r="F61" s="54" t="s">
        <v>18</v>
      </c>
      <c r="G61" s="37">
        <v>44897</v>
      </c>
      <c r="H61" s="41">
        <v>44897</v>
      </c>
      <c r="I61" s="53"/>
    </row>
    <row r="62" spans="1:9" ht="30.75" customHeight="1" x14ac:dyDescent="0.25">
      <c r="A62" s="51">
        <v>52</v>
      </c>
      <c r="B62" s="44" t="s">
        <v>119</v>
      </c>
      <c r="C62" s="34" t="s">
        <v>120</v>
      </c>
      <c r="D62" s="55" t="s">
        <v>121</v>
      </c>
      <c r="E62" s="40">
        <v>51625</v>
      </c>
      <c r="F62" s="54" t="s">
        <v>18</v>
      </c>
      <c r="G62" s="37">
        <v>44896</v>
      </c>
      <c r="H62" s="41">
        <v>44896</v>
      </c>
      <c r="I62" s="53"/>
    </row>
    <row r="63" spans="1:9" ht="15.75" thickBot="1" x14ac:dyDescent="0.3">
      <c r="A63" s="51">
        <v>53</v>
      </c>
      <c r="B63" s="44" t="s">
        <v>122</v>
      </c>
      <c r="C63" s="34" t="s">
        <v>123</v>
      </c>
      <c r="D63" s="77" t="s">
        <v>124</v>
      </c>
      <c r="E63" s="40">
        <v>3894</v>
      </c>
      <c r="F63" s="54" t="s">
        <v>130</v>
      </c>
      <c r="G63" s="37">
        <v>44900</v>
      </c>
      <c r="H63" s="41">
        <v>44900</v>
      </c>
      <c r="I63" s="53"/>
    </row>
    <row r="64" spans="1:9" ht="16.5" thickTop="1" thickBot="1" x14ac:dyDescent="0.3">
      <c r="A64" s="87" t="s">
        <v>79</v>
      </c>
      <c r="B64" s="88"/>
      <c r="C64" s="88"/>
      <c r="D64" s="89"/>
      <c r="E64" s="90">
        <f>SUM(E43:E63)</f>
        <v>268971.3</v>
      </c>
      <c r="F64" s="64"/>
      <c r="G64" s="64"/>
      <c r="H64" s="64" t="s">
        <v>91</v>
      </c>
      <c r="I64" s="91"/>
    </row>
    <row r="65" spans="1:9" ht="15.75" thickBot="1" x14ac:dyDescent="0.3">
      <c r="A65" s="92"/>
      <c r="B65" s="93"/>
      <c r="C65" s="93"/>
      <c r="D65" s="94" t="s">
        <v>125</v>
      </c>
      <c r="E65" s="95">
        <f>E33++E41+E64</f>
        <v>558394.06000000006</v>
      </c>
      <c r="F65" s="93"/>
      <c r="G65" s="93"/>
      <c r="H65" s="93"/>
      <c r="I65" s="96"/>
    </row>
    <row r="66" spans="1:9" ht="15.75" x14ac:dyDescent="0.25">
      <c r="A66" s="97"/>
      <c r="B66" s="98" t="s">
        <v>91</v>
      </c>
      <c r="C66" s="99" t="s">
        <v>91</v>
      </c>
      <c r="D66" s="100" t="s">
        <v>126</v>
      </c>
      <c r="E66" s="6"/>
      <c r="F66" s="6"/>
      <c r="G66" s="101" t="s">
        <v>127</v>
      </c>
      <c r="H66" s="6"/>
      <c r="I66" s="6"/>
    </row>
    <row r="67" spans="1:9" x14ac:dyDescent="0.25">
      <c r="A67" s="102"/>
      <c r="B67" s="102"/>
      <c r="C67" s="6"/>
      <c r="D67" s="103" t="s">
        <v>128</v>
      </c>
      <c r="E67" s="6"/>
      <c r="F67" s="104" t="s">
        <v>129</v>
      </c>
      <c r="G67" s="104"/>
      <c r="H67" s="104"/>
      <c r="I67" s="104"/>
    </row>
  </sheetData>
  <mergeCells count="13">
    <mergeCell ref="F67:I67"/>
    <mergeCell ref="A34:D34"/>
    <mergeCell ref="A36:D36"/>
    <mergeCell ref="A41:D41"/>
    <mergeCell ref="A42:D42"/>
    <mergeCell ref="A64:D64"/>
    <mergeCell ref="A67:B67"/>
    <mergeCell ref="A1:I1"/>
    <mergeCell ref="A2:I2"/>
    <mergeCell ref="A3:I3"/>
    <mergeCell ref="G4:I4"/>
    <mergeCell ref="A6:D6"/>
    <mergeCell ref="A33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2023-01-05T14:51:57Z</dcterms:created>
  <dcterms:modified xsi:type="dcterms:W3CDTF">2023-01-05T15:01:58Z</dcterms:modified>
</cp:coreProperties>
</file>